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xr:revisionPtr revIDLastSave="0" documentId="13_ncr:1_{1E362D9E-4F84-47CF-8C12-668199FFD6FE}" xr6:coauthVersionLast="47" xr6:coauthVersionMax="47" xr10:uidLastSave="{00000000-0000-0000-0000-000000000000}"/>
  <bookViews>
    <workbookView xWindow="28680" yWindow="-120" windowWidth="29040" windowHeight="15840" tabRatio="933" xr2:uid="{00000000-000D-0000-FFFF-FFFF00000000}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  <sheet name="CottonTable11" sheetId="14" r:id="rId12"/>
    <sheet name="CottonTable12" sheetId="1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9" l="1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  <c r="H39" i="12" l="1"/>
  <c r="H41" i="12" s="1"/>
  <c r="D39" i="12"/>
  <c r="B39" i="12"/>
  <c r="D31" i="12"/>
  <c r="D41" i="12" s="1"/>
  <c r="H29" i="12"/>
  <c r="F29" i="12" s="1"/>
  <c r="D29" i="12"/>
  <c r="B29" i="12"/>
  <c r="H24" i="12"/>
  <c r="F24" i="12" s="1"/>
  <c r="D24" i="12"/>
  <c r="B24" i="12"/>
  <c r="H19" i="12"/>
  <c r="D19" i="12"/>
  <c r="F19" i="12" s="1"/>
  <c r="B19" i="12"/>
  <c r="B31" i="12" s="1"/>
  <c r="B41" i="12" s="1"/>
  <c r="H12" i="12"/>
  <c r="F12" i="12"/>
  <c r="D12" i="12"/>
  <c r="B12" i="12"/>
  <c r="F41" i="12" l="1"/>
  <c r="F39" i="12"/>
</calcChain>
</file>

<file path=xl/sharedStrings.xml><?xml version="1.0" encoding="utf-8"?>
<sst xmlns="http://schemas.openxmlformats.org/spreadsheetml/2006/main" count="545" uniqueCount="255">
  <si>
    <t>Jump to a table in this workbook by selecting its worksheet tab or by clicking its link below.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</si>
  <si>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</si>
  <si>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</si>
  <si>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</si>
  <si>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</si>
  <si>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</si>
  <si>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</si>
  <si>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</si>
  <si>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</si>
  <si>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</si>
  <si>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</si>
  <si>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</si>
  <si>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</si>
  <si>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</si>
  <si>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</si>
  <si>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</si>
  <si>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</si>
  <si>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</si>
  <si>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</si>
  <si>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</si>
  <si>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</si>
  <si>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</si>
  <si>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</si>
  <si>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</si>
  <si>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</si>
  <si>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</si>
  <si>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</si>
  <si>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</si>
  <si>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</si>
  <si>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</si>
  <si>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</si>
  <si>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</si>
  <si>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</si>
  <si>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</si>
  <si>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</si>
  <si>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</si>
  <si>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</si>
  <si>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</si>
  <si>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</si>
  <si>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</si>
  <si>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</si>
  <si>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</si>
  <si>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</si>
  <si>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</si>
  <si>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</si>
  <si>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</si>
  <si>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</si>
  <si>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</si>
  <si>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</si>
  <si>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</si>
  <si>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</si>
  <si>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</si>
  <si>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</si>
  <si>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</si>
  <si>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</si>
  <si>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</si>
  <si>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</si>
  <si>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</si>
  <si>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</si>
  <si>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</si>
  <si>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</si>
  <si>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</si>
  <si>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</si>
  <si>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</si>
  <si>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</si>
  <si>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</si>
  <si>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</si>
  <si>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</si>
  <si>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</si>
  <si>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</si>
  <si>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</si>
  <si>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</si>
  <si>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</si>
  <si>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</si>
  <si>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</si>
  <si>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</si>
  <si>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</si>
  <si>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</si>
  <si>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</si>
  <si>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</si>
  <si>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</si>
  <si>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</si>
  <si>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</si>
  <si>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</si>
  <si>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</si>
  <si>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</si>
  <si>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</si>
  <si>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</si>
  <si>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</si>
  <si>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</si>
  <si>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</si>
  <si>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</si>
  <si>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</si>
  <si>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</si>
  <si>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</si>
  <si>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</si>
  <si>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</si>
  <si>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</si>
  <si>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</si>
  <si>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</si>
  <si>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</si>
  <si>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</si>
  <si>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</si>
  <si>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</si>
  <si>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</si>
  <si>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</si>
  <si>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</si>
  <si>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</si>
  <si>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</si>
  <si>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</si>
  <si>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</si>
  <si>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</si>
  <si>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</si>
  <si>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</si>
  <si>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</si>
  <si>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</si>
  <si>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</si>
  <si>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</si>
  <si>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</si>
  <si>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</si>
  <si>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</si>
  <si>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</si>
  <si>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</si>
  <si>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</si>
  <si>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</si>
  <si>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</si>
  <si>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</si>
  <si>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</si>
  <si>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</si>
  <si>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</si>
  <si>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</si>
  <si>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</si>
  <si>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</si>
  <si>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</si>
  <si>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</si>
  <si>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</si>
  <si>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</si>
  <si>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</si>
  <si>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</si>
  <si>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</si>
  <si>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</si>
  <si>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</si>
  <si>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</si>
  <si>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</si>
  <si>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</si>
  <si>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</si>
  <si>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</si>
  <si>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</si>
  <si>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</si>
  <si>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</si>
  <si>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</si>
  <si>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</si>
  <si>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</si>
  <si>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</si>
  <si>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</si>
  <si>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</si>
  <si>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</si>
  <si>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</si>
  <si>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</si>
  <si>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</si>
  <si>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</si>
  <si>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</si>
  <si>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</si>
  <si>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</si>
  <si>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</si>
  <si>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</si>
  <si>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</si>
  <si>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</si>
  <si>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</si>
  <si>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</si>
  <si>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</si>
  <si>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</si>
  <si>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</si>
  <si>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</si>
  <si>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</si>
  <si>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</si>
  <si>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</si>
  <si>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</si>
  <si>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</si>
  <si>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</si>
  <si>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</si>
  <si>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</si>
  <si>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</si>
  <si>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</si>
  <si>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</si>
  <si>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</si>
  <si>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</si>
  <si>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</si>
  <si>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 xml:space="preserve">    Madagascar</t>
  </si>
  <si>
    <t>Cotton and Wool Outlook Tables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</si>
  <si>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</si>
  <si>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</si>
  <si>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</si>
  <si>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</si>
  <si>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</si>
  <si>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</si>
  <si>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</si>
  <si>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</si>
  <si>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</si>
  <si>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 xml:space="preserve">Note: 1 bale = 480 pounds. </t>
  </si>
  <si>
    <t>Total Upland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</si>
  <si>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</si>
  <si>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</si>
  <si>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</si>
  <si>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</si>
  <si>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</si>
  <si>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</si>
  <si>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</si>
  <si>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North Carolina</t>
  </si>
  <si>
    <t xml:space="preserve">   South Carolina</t>
  </si>
  <si>
    <t>Total all</t>
  </si>
  <si>
    <t>Nov.</t>
  </si>
  <si>
    <t>Dec.</t>
  </si>
  <si>
    <t>Jan.</t>
  </si>
  <si>
    <t>Feb.</t>
  </si>
  <si>
    <r>
      <t>1</t>
    </r>
    <r>
      <rPr>
        <i/>
        <sz val="9"/>
        <rFont val="Arial"/>
        <family val="2"/>
      </rPr>
      <t>,000 pounds</t>
    </r>
  </si>
  <si>
    <t xml:space="preserve">     Peru</t>
  </si>
  <si>
    <r>
      <t>1</t>
    </r>
    <r>
      <rPr>
        <sz val="8.8000000000000007"/>
        <rFont val="Arial"/>
        <family val="2"/>
      </rPr>
      <t>Regional totals may not sum to world totals due to rounding.</t>
    </r>
  </si>
  <si>
    <t>Table 11—Annual U.S. cotton textile imports, by origin</t>
  </si>
  <si>
    <t>Table 12—Annual U.S. cotton textile exports, by destination</t>
  </si>
  <si>
    <t>Mar.</t>
  </si>
  <si>
    <t xml:space="preserve">    Ethiopia</t>
  </si>
  <si>
    <t xml:space="preserve">    Switzerland</t>
  </si>
  <si>
    <r>
      <t>Table 11</t>
    </r>
    <r>
      <rPr>
        <sz val="9"/>
        <rFont val="Calibri"/>
        <family val="2"/>
      </rPr>
      <t>—</t>
    </r>
    <r>
      <rPr>
        <sz val="9"/>
        <rFont val="Arial"/>
        <family val="2"/>
      </rPr>
      <t>Annual U.S. cotton textile imports, by origin</t>
    </r>
  </si>
  <si>
    <r>
      <t>Table 12</t>
    </r>
    <r>
      <rPr>
        <sz val="9"/>
        <rFont val="Calibri"/>
        <family val="2"/>
      </rPr>
      <t>—</t>
    </r>
    <r>
      <rPr>
        <sz val="9"/>
        <rFont val="Arial"/>
        <family val="2"/>
      </rPr>
      <t>Annual U.S. cotton textile exports, by destination</t>
    </r>
  </si>
  <si>
    <t xml:space="preserve">    Myanmar</t>
  </si>
  <si>
    <t xml:space="preserve">    New Zealand</t>
  </si>
  <si>
    <t>Bureau of the Census.</t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</si>
  <si>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because of rounding.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</si>
  <si>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because of rounding.</t>
    </r>
  </si>
  <si>
    <t>NA = Not available.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</si>
  <si>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South Carolina.</t>
    </r>
  </si>
  <si>
    <t xml:space="preserve">Source: USDA, Economic Research Service using data from U.S. Department of Commerce, </t>
  </si>
  <si>
    <t>2022/23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</si>
  <si>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</si>
  <si>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Economic Research Service using data from USDA, World Agricultural</t>
  </si>
  <si>
    <t>Outlook Board.</t>
  </si>
  <si>
    <t>Source: USDA, Economic Research Service using data from USDA, National Agricultural Statistics</t>
  </si>
  <si>
    <t>Service and U.S. Department of Commerce, Bureau of the Census.</t>
  </si>
  <si>
    <t xml:space="preserve">Source: USDA, Economic Research Service using data from USDA, Farm Service Agency; USDA, </t>
  </si>
  <si>
    <r>
      <t xml:space="preserve">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; and U.S. Department of Commerce, Bureau of the Census.</t>
    </r>
  </si>
  <si>
    <t xml:space="preserve">Source: USDA, Economic Research Service using data from USDA, Agricultural Marketing Service, </t>
  </si>
  <si>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</t>
    </r>
    <r>
      <rPr>
        <sz val="9"/>
        <rFont val="Arial"/>
        <family val="2"/>
      </rPr>
      <t>; and trade reports.</t>
    </r>
  </si>
  <si>
    <t>Source: USDA, Economic Research Service using data from USDA, National</t>
  </si>
  <si>
    <t>Created March 12, 2024</t>
  </si>
  <si>
    <t>Contact: Leslie Meyer</t>
  </si>
  <si>
    <t>Table 10—Acreage, yield, and production estimates, 2023</t>
  </si>
  <si>
    <t>Table 10—U.S. cotton acreage, yield, and production estimates, 2023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</si>
  <si>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March revisions only. State/region production estimates do not sum to the totals.</t>
    </r>
  </si>
  <si>
    <r>
      <t xml:space="preserve">All estimates will be updated in the May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</si>
  <si>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r>
      <t xml:space="preserve">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Cotton Ginnings</t>
    </r>
    <r>
      <rPr>
        <sz val="9"/>
        <rFont val="Arial"/>
        <family val="2"/>
      </rPr>
      <t xml:space="preserve"> reports.</t>
    </r>
  </si>
  <si>
    <t>Last update: 3/12/24.</t>
  </si>
  <si>
    <t>2023/24</t>
  </si>
  <si>
    <t>Note: Raw-fiber-equivalent pounds. Data are preliminary.</t>
  </si>
  <si>
    <t>Note: Raw-fiber-equivalent pounds. Data for 2023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</si>
</sst>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2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/>
    <xf numFmtId="166" fontId="1" fillId="0" borderId="0" xfId="0" applyNumberFormat="1" applyFont="1"/>
    <xf numFmtId="0" fontId="23" fillId="0" borderId="0" xfId="2"/>
    <xf numFmtId="0" fontId="24" fillId="0" borderId="0" xfId="0" applyFont="1"/>
    <xf numFmtId="0" fontId="9" fillId="0" borderId="0" xfId="0" applyFont="1"/>
    <xf numFmtId="169" fontId="1" fillId="0" borderId="0" xfId="0" applyNumberFormat="1" applyFont="1"/>
    <xf numFmtId="3" fontId="1" fillId="0" borderId="0" xfId="0" applyNumberFormat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/>
    <xf numFmtId="165" fontId="1" fillId="0" borderId="0" xfId="0" applyNumberFormat="1" applyFont="1"/>
    <xf numFmtId="3" fontId="1" fillId="0" borderId="0" xfId="0" applyNumberFormat="1" applyFont="1" applyAlignment="1">
      <alignment horizontal="center"/>
    </xf>
    <xf numFmtId="2" fontId="1" fillId="0" borderId="0" xfId="0" applyNumberFormat="1" applyFont="1"/>
    <xf numFmtId="165" fontId="1" fillId="0" borderId="0" xfId="0" applyNumberFormat="1" applyFont="1" applyAlignment="1">
      <alignment horizontal="right"/>
    </xf>
    <xf numFmtId="165" fontId="1" fillId="0" borderId="0" xfId="3" applyNumberFormat="1" applyFont="1"/>
    <xf numFmtId="0" fontId="2" fillId="0" borderId="0" xfId="0" applyFont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/>
    <xf numFmtId="43" fontId="9" fillId="0" borderId="0" xfId="0" applyNumberFormat="1" applyFont="1"/>
    <xf numFmtId="3" fontId="1" fillId="0" borderId="0" xfId="1" applyNumberFormat="1" applyFont="1" applyFill="1" applyBorder="1" applyAlignment="1"/>
    <xf numFmtId="169" fontId="8" fillId="0" borderId="0" xfId="0" applyNumberFormat="1" applyFont="1"/>
    <xf numFmtId="0" fontId="8" fillId="0" borderId="0" xfId="0" applyFont="1"/>
    <xf numFmtId="169" fontId="9" fillId="0" borderId="0" xfId="0" applyNumberFormat="1" applyFont="1"/>
    <xf numFmtId="0" fontId="13" fillId="0" borderId="0" xfId="0" applyFont="1"/>
    <xf numFmtId="0" fontId="14" fillId="0" borderId="0" xfId="0" applyFont="1"/>
    <xf numFmtId="0" fontId="18" fillId="0" borderId="0" xfId="0" applyFont="1"/>
    <xf numFmtId="3" fontId="1" fillId="0" borderId="0" xfId="1" applyNumberFormat="1" applyFont="1" applyFill="1" applyBorder="1"/>
    <xf numFmtId="168" fontId="4" fillId="0" borderId="0" xfId="1" applyNumberFormat="1" applyFont="1" applyFill="1" applyBorder="1"/>
    <xf numFmtId="0" fontId="19" fillId="0" borderId="0" xfId="0" applyFont="1"/>
    <xf numFmtId="165" fontId="19" fillId="0" borderId="0" xfId="0" applyNumberFormat="1" applyFont="1"/>
    <xf numFmtId="3" fontId="19" fillId="0" borderId="0" xfId="0" applyNumberFormat="1" applyFont="1"/>
    <xf numFmtId="167" fontId="19" fillId="0" borderId="0" xfId="0" applyNumberFormat="1" applyFont="1"/>
    <xf numFmtId="43" fontId="19" fillId="0" borderId="0" xfId="0" applyNumberFormat="1" applyFont="1"/>
    <xf numFmtId="2" fontId="19" fillId="0" borderId="0" xfId="0" applyNumberFormat="1" applyFont="1"/>
    <xf numFmtId="169" fontId="19" fillId="0" borderId="0" xfId="0" applyNumberFormat="1" applyFont="1"/>
    <xf numFmtId="168" fontId="2" fillId="0" borderId="0" xfId="1" applyNumberFormat="1" applyFont="1" applyFill="1" applyBorder="1" applyAlignment="1">
      <alignment horizontal="center"/>
    </xf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3" fontId="1" fillId="0" borderId="0" xfId="1" applyNumberFormat="1" applyFont="1" applyFill="1" applyBorder="1" applyAlignment="1">
      <alignment horizontal="centerContinuous"/>
    </xf>
    <xf numFmtId="0" fontId="21" fillId="0" borderId="0" xfId="0" applyFont="1"/>
    <xf numFmtId="3" fontId="21" fillId="0" borderId="0" xfId="0" applyNumberFormat="1" applyFont="1"/>
    <xf numFmtId="3" fontId="1" fillId="0" borderId="1" xfId="1" applyNumberFormat="1" applyFont="1" applyFill="1" applyBorder="1"/>
    <xf numFmtId="0" fontId="1" fillId="0" borderId="1" xfId="0" applyFont="1" applyBorder="1"/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quotePrefix="1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3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Continuous"/>
    </xf>
    <xf numFmtId="1" fontId="1" fillId="0" borderId="0" xfId="0" applyNumberFormat="1" applyFont="1"/>
    <xf numFmtId="166" fontId="1" fillId="0" borderId="1" xfId="0" applyNumberFormat="1" applyFont="1" applyBorder="1"/>
    <xf numFmtId="165" fontId="1" fillId="0" borderId="1" xfId="0" applyNumberFormat="1" applyFont="1" applyBorder="1"/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justify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right"/>
    </xf>
    <xf numFmtId="4" fontId="1" fillId="0" borderId="0" xfId="0" applyNumberFormat="1" applyFont="1"/>
    <xf numFmtId="2" fontId="1" fillId="0" borderId="1" xfId="0" applyNumberFormat="1" applyFont="1" applyBorder="1"/>
    <xf numFmtId="4" fontId="10" fillId="0" borderId="0" xfId="0" applyNumberFormat="1" applyFont="1"/>
    <xf numFmtId="0" fontId="4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6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left" vertical="top" wrapText="1"/>
    </xf>
    <xf numFmtId="1" fontId="1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7" fillId="0" borderId="0" xfId="0" applyNumberFormat="1" applyFont="1"/>
    <xf numFmtId="0" fontId="7" fillId="0" borderId="0" xfId="0" applyFont="1" applyAlignment="1">
      <alignment horizontal="left" vertical="top" wrapText="1"/>
    </xf>
    <xf numFmtId="0" fontId="8" fillId="0" borderId="1" xfId="0" applyFont="1" applyBorder="1"/>
    <xf numFmtId="3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3" fontId="8" fillId="0" borderId="0" xfId="0" applyNumberFormat="1" applyFo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0" fillId="0" borderId="0" xfId="0" applyFont="1" applyAlignment="1">
      <alignment horizontal="centerContinuous"/>
    </xf>
    <xf numFmtId="3" fontId="3" fillId="0" borderId="0" xfId="0" applyNumberFormat="1" applyFont="1" applyAlignment="1">
      <alignment horizontal="left"/>
    </xf>
    <xf numFmtId="3" fontId="3" fillId="0" borderId="1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25" fillId="0" borderId="0" xfId="0" applyFont="1"/>
    <xf numFmtId="0" fontId="1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6" fillId="0" borderId="0" xfId="0" applyFont="1"/>
    <xf numFmtId="0" fontId="26" fillId="0" borderId="2" xfId="0" applyFont="1" applyBorder="1"/>
    <xf numFmtId="0" fontId="26" fillId="0" borderId="1" xfId="0" applyFont="1" applyBorder="1"/>
    <xf numFmtId="0" fontId="26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4191000</xdr:colOff>
      <xdr:row>0</xdr:row>
      <xdr:rowOff>617220</xdr:rowOff>
    </xdr:to>
    <xdr:pic>
      <xdr:nvPicPr>
        <xdr:cNvPr id="1095" name="Picture 8" descr="PrintLogo">
          <a:extLst>
            <a:ext uri="{FF2B5EF4-FFF2-40B4-BE49-F238E27FC236}">
              <a16:creationId xmlns:a16="http://schemas.microsoft.com/office/drawing/2014/main" id="{C033DE06-B8EA-5821-D397-A472FB38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A33"/>
  <sheetViews>
    <sheetView tabSelected="1" workbookViewId="0">
      <selection activeCell="A4" sqref="A4"/>
    </sheetView>
  </sheetViews>
  <sheetFormatPr defaultRowHeight="15" x14ac:dyDescent="0.25"/>
  <cols>
    <col min="1" max="1" width="111.5703125" customWidth="1"/>
  </cols>
  <sheetData>
    <row r="1" spans="1:1" ht="50.1" customHeight="1" x14ac:dyDescent="0.25"/>
    <row r="2" spans="1:1" ht="15.75" x14ac:dyDescent="0.25">
      <c r="A2" s="6" t="s">
        <v>189</v>
      </c>
    </row>
    <row r="3" spans="1:1" ht="15.75" x14ac:dyDescent="0.25">
      <c r="A3" s="6"/>
    </row>
    <row r="4" spans="1:1" x14ac:dyDescent="0.25">
      <c r="A4" t="s">
        <v>244</v>
      </c>
    </row>
    <row r="6" spans="1:1" x14ac:dyDescent="0.25">
      <c r="A6" t="s">
        <v>0</v>
      </c>
    </row>
    <row r="8" spans="1:1" x14ac:dyDescent="0.25">
      <c r="A8" s="5" t="s">
        <v>44</v>
      </c>
    </row>
    <row r="9" spans="1:1" x14ac:dyDescent="0.25">
      <c r="A9" s="5"/>
    </row>
    <row r="10" spans="1:1" x14ac:dyDescent="0.25">
      <c r="A10" s="5" t="s">
        <v>35</v>
      </c>
    </row>
    <row r="11" spans="1:1" x14ac:dyDescent="0.25">
      <c r="A11" s="5"/>
    </row>
    <row r="12" spans="1:1" x14ac:dyDescent="0.25">
      <c r="A12" s="5" t="s">
        <v>37</v>
      </c>
    </row>
    <row r="13" spans="1:1" x14ac:dyDescent="0.25">
      <c r="A13" s="5"/>
    </row>
    <row r="14" spans="1:1" x14ac:dyDescent="0.25">
      <c r="A14" s="5" t="s">
        <v>38</v>
      </c>
    </row>
    <row r="15" spans="1:1" x14ac:dyDescent="0.25">
      <c r="A15" s="5"/>
    </row>
    <row r="16" spans="1:1" x14ac:dyDescent="0.25">
      <c r="A16" s="5" t="s">
        <v>39</v>
      </c>
    </row>
    <row r="17" spans="1:1" x14ac:dyDescent="0.25">
      <c r="A17" s="5"/>
    </row>
    <row r="18" spans="1:1" x14ac:dyDescent="0.25">
      <c r="A18" s="5" t="s">
        <v>40</v>
      </c>
    </row>
    <row r="19" spans="1:1" x14ac:dyDescent="0.25">
      <c r="A19" s="5"/>
    </row>
    <row r="20" spans="1:1" x14ac:dyDescent="0.25">
      <c r="A20" s="5" t="s">
        <v>41</v>
      </c>
    </row>
    <row r="21" spans="1:1" x14ac:dyDescent="0.25">
      <c r="A21" s="5"/>
    </row>
    <row r="22" spans="1:1" x14ac:dyDescent="0.25">
      <c r="A22" s="5" t="s">
        <v>42</v>
      </c>
    </row>
    <row r="23" spans="1:1" x14ac:dyDescent="0.25">
      <c r="A23" s="5"/>
    </row>
    <row r="24" spans="1:1" x14ac:dyDescent="0.25">
      <c r="A24" s="5" t="s">
        <v>43</v>
      </c>
    </row>
    <row r="26" spans="1:1" x14ac:dyDescent="0.25">
      <c r="A26" s="5" t="s">
        <v>246</v>
      </c>
    </row>
    <row r="27" spans="1:1" x14ac:dyDescent="0.25">
      <c r="A27" s="5"/>
    </row>
    <row r="28" spans="1:1" x14ac:dyDescent="0.25">
      <c r="A28" s="5" t="s">
        <v>218</v>
      </c>
    </row>
    <row r="29" spans="1:1" x14ac:dyDescent="0.25">
      <c r="A29" s="5"/>
    </row>
    <row r="30" spans="1:1" x14ac:dyDescent="0.25">
      <c r="A30" s="5" t="s">
        <v>219</v>
      </c>
    </row>
    <row r="31" spans="1:1" x14ac:dyDescent="0.25">
      <c r="A31" s="5"/>
    </row>
    <row r="32" spans="1:1" x14ac:dyDescent="0.25">
      <c r="A32" s="5"/>
    </row>
    <row r="33" spans="1:1" x14ac:dyDescent="0.25">
      <c r="A33" t="s">
        <v>245</v>
      </c>
    </row>
  </sheetData>
  <hyperlinks>
    <hyperlink ref="A10" location="CottonTable2!A1" display="Table 2—World cotton supply and use estimates" xr:uid="{00000000-0004-0000-0000-000000000000}"/>
    <hyperlink ref="A12" location="CottonTable3!A1" display="Table 3—U.S. fiber supply" xr:uid="{00000000-0004-0000-0000-000001000000}"/>
    <hyperlink ref="A14" location="CottonTable4!A1" display="Table 4—U.S. fiber demand" xr:uid="{00000000-0004-0000-0000-000002000000}"/>
    <hyperlink ref="A16" location="CottonTable5!A1" display="Table 5—U.S. and world fiber prices" xr:uid="{00000000-0004-0000-0000-000003000000}"/>
    <hyperlink ref="A18" location="CottonTable6!A1" display="Table 6—U.S. textile imports, by fiber" xr:uid="{00000000-0004-0000-0000-000004000000}"/>
    <hyperlink ref="A20" location="CottonTable7!A1" display="Table 7—U.S. textile exports, by fiber" xr:uid="{00000000-0004-0000-0000-000005000000}"/>
    <hyperlink ref="A22" location="CottonTable8!A1" display="Table 8—U.S. cotton textile imports, by origin" xr:uid="{00000000-0004-0000-0000-000006000000}"/>
    <hyperlink ref="A24" location="CottonTable9!A1" display="Table 9—U.S. cotton textile exports, by destination " xr:uid="{00000000-0004-0000-0000-000007000000}"/>
    <hyperlink ref="A8" location="CottonTable1!A1" display="Table 1—U.S. cotton supply and use estimates" xr:uid="{00000000-0004-0000-0000-000008000000}"/>
    <hyperlink ref="A26" location="CottonTable10!A1" display="Table 10—Acreage, yield, and production estimates, 2019" xr:uid="{00000000-0004-0000-0000-000009000000}"/>
    <hyperlink ref="A28" location="CottonTable11!A1" display="Table 11—Annual U.S. cotton textile imports, by origin" xr:uid="{00000000-0004-0000-0000-00000A000000}"/>
    <hyperlink ref="A30" location="CottonTable12!A1" display="Table 12—Annual U.S. cotton textile exports, by destination" xr:uid="{00000000-0004-0000-0000-00000B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56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90" t="s">
        <v>198</v>
      </c>
      <c r="B1" s="90"/>
      <c r="C1" s="90"/>
      <c r="D1" s="91"/>
      <c r="E1" s="91"/>
      <c r="F1" s="25"/>
    </row>
    <row r="2" spans="1:6" x14ac:dyDescent="0.25">
      <c r="A2" s="26"/>
      <c r="B2" s="108" t="s">
        <v>211</v>
      </c>
      <c r="C2" s="108" t="s">
        <v>212</v>
      </c>
      <c r="D2" s="108" t="s">
        <v>213</v>
      </c>
      <c r="E2" s="108" t="s">
        <v>213</v>
      </c>
      <c r="F2" s="25"/>
    </row>
    <row r="3" spans="1:6" x14ac:dyDescent="0.25">
      <c r="A3" s="92" t="s">
        <v>104</v>
      </c>
      <c r="B3" s="70">
        <v>2023</v>
      </c>
      <c r="C3" s="70">
        <v>2023</v>
      </c>
      <c r="D3" s="70">
        <v>2024</v>
      </c>
      <c r="E3" s="70">
        <v>2023</v>
      </c>
      <c r="F3" s="25"/>
    </row>
    <row r="4" spans="1:6" ht="8.25" customHeight="1" x14ac:dyDescent="0.25">
      <c r="A4" s="93"/>
      <c r="B4" s="9"/>
      <c r="C4" s="9"/>
      <c r="D4" s="9"/>
      <c r="E4" s="9"/>
      <c r="F4" s="25"/>
    </row>
    <row r="5" spans="1:6" x14ac:dyDescent="0.25">
      <c r="A5" s="26"/>
      <c r="B5" s="114" t="s">
        <v>149</v>
      </c>
      <c r="C5" s="114"/>
      <c r="D5" s="114"/>
      <c r="E5" s="114"/>
      <c r="F5" s="25"/>
    </row>
    <row r="6" spans="1:6" ht="8.25" customHeight="1" x14ac:dyDescent="0.25">
      <c r="A6" s="26"/>
      <c r="B6" s="55"/>
      <c r="C6" s="58"/>
      <c r="D6" s="57"/>
      <c r="E6" s="57"/>
      <c r="F6" s="25"/>
    </row>
    <row r="7" spans="1:6" x14ac:dyDescent="0.25">
      <c r="A7" s="26" t="s">
        <v>106</v>
      </c>
      <c r="B7" s="94">
        <v>78103.199999999997</v>
      </c>
      <c r="C7" s="94">
        <v>61937.4</v>
      </c>
      <c r="D7" s="94">
        <v>76932.7</v>
      </c>
      <c r="E7" s="94">
        <v>78807.8</v>
      </c>
      <c r="F7" s="26"/>
    </row>
    <row r="8" spans="1:6" x14ac:dyDescent="0.25">
      <c r="A8" s="26" t="s">
        <v>150</v>
      </c>
      <c r="B8" s="94">
        <v>135.5</v>
      </c>
      <c r="C8" s="94">
        <v>76.400000000000006</v>
      </c>
      <c r="D8" s="94">
        <v>144.69999999999999</v>
      </c>
      <c r="E8" s="94">
        <v>138.9</v>
      </c>
      <c r="F8" s="26"/>
    </row>
    <row r="9" spans="1:6" x14ac:dyDescent="0.25">
      <c r="A9" s="26" t="s">
        <v>107</v>
      </c>
      <c r="B9" s="94">
        <v>7343.7</v>
      </c>
      <c r="C9" s="94">
        <v>6627</v>
      </c>
      <c r="D9" s="94">
        <v>6350.8</v>
      </c>
      <c r="E9" s="94">
        <v>6624.4</v>
      </c>
      <c r="F9" s="26"/>
    </row>
    <row r="10" spans="1:6" x14ac:dyDescent="0.25">
      <c r="A10" s="26" t="s">
        <v>151</v>
      </c>
      <c r="B10" s="94">
        <v>146.80000000000001</v>
      </c>
      <c r="C10" s="94">
        <v>182.8</v>
      </c>
      <c r="D10" s="94">
        <v>221.1</v>
      </c>
      <c r="E10" s="94">
        <v>100.4</v>
      </c>
      <c r="F10" s="26"/>
    </row>
    <row r="11" spans="1:6" x14ac:dyDescent="0.25">
      <c r="A11" s="26" t="s">
        <v>108</v>
      </c>
      <c r="B11" s="94">
        <v>14372.3</v>
      </c>
      <c r="C11" s="94">
        <v>11942.4</v>
      </c>
      <c r="D11" s="94">
        <v>14172.9</v>
      </c>
      <c r="E11" s="94">
        <v>14419</v>
      </c>
      <c r="F11" s="26"/>
    </row>
    <row r="12" spans="1:6" x14ac:dyDescent="0.25">
      <c r="A12" s="26" t="s">
        <v>109</v>
      </c>
      <c r="B12" s="94">
        <v>5543.4</v>
      </c>
      <c r="C12" s="94">
        <v>2780.1</v>
      </c>
      <c r="D12" s="94">
        <v>5092</v>
      </c>
      <c r="E12" s="94">
        <v>5886.7</v>
      </c>
      <c r="F12" s="26"/>
    </row>
    <row r="13" spans="1:6" x14ac:dyDescent="0.25">
      <c r="A13" s="26" t="s">
        <v>110</v>
      </c>
      <c r="B13" s="94">
        <v>2548.4</v>
      </c>
      <c r="C13" s="94">
        <v>3240.2</v>
      </c>
      <c r="D13" s="94">
        <v>3556.4</v>
      </c>
      <c r="E13" s="94">
        <v>2134.3000000000002</v>
      </c>
      <c r="F13" s="26"/>
    </row>
    <row r="14" spans="1:6" x14ac:dyDescent="0.25">
      <c r="A14" s="26" t="s">
        <v>111</v>
      </c>
      <c r="B14" s="94">
        <v>38.4</v>
      </c>
      <c r="C14" s="94">
        <v>35.9</v>
      </c>
      <c r="D14" s="94">
        <v>13.6</v>
      </c>
      <c r="E14" s="94">
        <v>47.3</v>
      </c>
      <c r="F14" s="26"/>
    </row>
    <row r="15" spans="1:6" x14ac:dyDescent="0.25">
      <c r="A15" s="26" t="s">
        <v>112</v>
      </c>
      <c r="B15" s="94">
        <v>36392.199999999997</v>
      </c>
      <c r="C15" s="94">
        <v>27810.5</v>
      </c>
      <c r="D15" s="94">
        <v>36271.599999999999</v>
      </c>
      <c r="E15" s="94">
        <v>36145.1</v>
      </c>
      <c r="F15" s="26"/>
    </row>
    <row r="16" spans="1:6" x14ac:dyDescent="0.25">
      <c r="A16" s="26" t="s">
        <v>113</v>
      </c>
      <c r="B16" s="94">
        <v>10096.6</v>
      </c>
      <c r="C16" s="94">
        <v>7684.7</v>
      </c>
      <c r="D16" s="94">
        <v>9924</v>
      </c>
      <c r="E16" s="94">
        <v>11800</v>
      </c>
      <c r="F16" s="26"/>
    </row>
    <row r="17" spans="1:6" x14ac:dyDescent="0.25">
      <c r="A17" s="26" t="s">
        <v>114</v>
      </c>
      <c r="B17" s="94">
        <v>772.3</v>
      </c>
      <c r="C17" s="94">
        <v>980.7</v>
      </c>
      <c r="D17" s="94">
        <v>680.3</v>
      </c>
      <c r="E17" s="94">
        <v>803.9</v>
      </c>
      <c r="F17" s="26"/>
    </row>
    <row r="18" spans="1:6" x14ac:dyDescent="0.25">
      <c r="A18" s="26" t="s">
        <v>152</v>
      </c>
      <c r="B18" s="94">
        <v>230.1</v>
      </c>
      <c r="C18" s="94">
        <v>132.30000000000001</v>
      </c>
      <c r="D18" s="94">
        <v>184.6</v>
      </c>
      <c r="E18" s="94">
        <v>230.4</v>
      </c>
      <c r="F18" s="26"/>
    </row>
    <row r="19" spans="1:6" x14ac:dyDescent="0.25">
      <c r="A19" s="26" t="s">
        <v>115</v>
      </c>
      <c r="B19" s="94">
        <v>2069.4</v>
      </c>
      <c r="C19" s="94">
        <v>1775.5</v>
      </c>
      <c r="D19" s="94">
        <v>1508.1</v>
      </c>
      <c r="E19" s="94">
        <v>2058.4</v>
      </c>
      <c r="F19" s="26"/>
    </row>
    <row r="20" spans="1:6" x14ac:dyDescent="0.25">
      <c r="A20" s="26" t="s">
        <v>153</v>
      </c>
      <c r="B20" s="94">
        <v>94.4</v>
      </c>
      <c r="C20" s="94">
        <v>141.1</v>
      </c>
      <c r="D20" s="94">
        <v>120</v>
      </c>
      <c r="E20" s="94">
        <v>315.39999999999998</v>
      </c>
      <c r="F20" s="26"/>
    </row>
    <row r="21" spans="1:6" x14ac:dyDescent="0.25">
      <c r="A21" s="26" t="s">
        <v>154</v>
      </c>
      <c r="B21" s="94">
        <v>173.4</v>
      </c>
      <c r="C21" s="94">
        <v>164.1</v>
      </c>
      <c r="D21" s="94">
        <v>130.19999999999999</v>
      </c>
      <c r="E21" s="94">
        <v>137</v>
      </c>
      <c r="F21" s="26"/>
    </row>
    <row r="22" spans="1:6" x14ac:dyDescent="0.25">
      <c r="A22" s="26" t="s">
        <v>116</v>
      </c>
      <c r="B22" s="94">
        <v>1253.3</v>
      </c>
      <c r="C22" s="94">
        <v>1129</v>
      </c>
      <c r="D22" s="94">
        <v>907.4</v>
      </c>
      <c r="E22" s="94">
        <v>901.2</v>
      </c>
      <c r="F22" s="26"/>
    </row>
    <row r="23" spans="1:6" x14ac:dyDescent="0.25">
      <c r="A23" s="26" t="s">
        <v>117</v>
      </c>
      <c r="B23" s="94">
        <v>84</v>
      </c>
      <c r="C23" s="94">
        <v>67.900000000000006</v>
      </c>
      <c r="D23" s="94">
        <v>104.2</v>
      </c>
      <c r="E23" s="94">
        <v>42.2</v>
      </c>
      <c r="F23" s="26"/>
    </row>
    <row r="24" spans="1:6" x14ac:dyDescent="0.25">
      <c r="A24" s="26" t="s">
        <v>118</v>
      </c>
      <c r="B24" s="94">
        <v>2273.3000000000002</v>
      </c>
      <c r="C24" s="94">
        <v>1834.4</v>
      </c>
      <c r="D24" s="94">
        <v>1511.3</v>
      </c>
      <c r="E24" s="94">
        <v>2155.9</v>
      </c>
      <c r="F24" s="26"/>
    </row>
    <row r="25" spans="1:6" x14ac:dyDescent="0.25">
      <c r="A25" s="26" t="s">
        <v>155</v>
      </c>
      <c r="B25" s="94">
        <v>363.6</v>
      </c>
      <c r="C25" s="94">
        <v>52.3</v>
      </c>
      <c r="D25" s="94">
        <v>148.69999999999999</v>
      </c>
      <c r="E25" s="94">
        <v>103.4</v>
      </c>
      <c r="F25" s="26"/>
    </row>
    <row r="26" spans="1:6" x14ac:dyDescent="0.25">
      <c r="A26" s="26" t="s">
        <v>156</v>
      </c>
      <c r="B26" s="94">
        <v>82.4</v>
      </c>
      <c r="C26" s="94">
        <v>109.8</v>
      </c>
      <c r="D26" s="94">
        <v>141.69999999999999</v>
      </c>
      <c r="E26" s="94">
        <v>147</v>
      </c>
      <c r="F26" s="26"/>
    </row>
    <row r="27" spans="1:6" x14ac:dyDescent="0.25">
      <c r="A27" s="26" t="s">
        <v>119</v>
      </c>
      <c r="B27" s="94">
        <v>276.7</v>
      </c>
      <c r="C27" s="94">
        <v>240.1</v>
      </c>
      <c r="D27" s="94">
        <v>176</v>
      </c>
      <c r="E27" s="94">
        <v>212.5</v>
      </c>
      <c r="F27" s="26"/>
    </row>
    <row r="28" spans="1:6" x14ac:dyDescent="0.25">
      <c r="A28" s="26" t="s">
        <v>120</v>
      </c>
      <c r="B28" s="94">
        <v>256</v>
      </c>
      <c r="C28" s="94">
        <v>185.3</v>
      </c>
      <c r="D28" s="94">
        <v>110.2</v>
      </c>
      <c r="E28" s="94">
        <v>168.5</v>
      </c>
      <c r="F28" s="26"/>
    </row>
    <row r="29" spans="1:6" x14ac:dyDescent="0.25">
      <c r="A29" s="26" t="s">
        <v>157</v>
      </c>
      <c r="B29" s="94">
        <v>228.7</v>
      </c>
      <c r="C29" s="94">
        <v>186.3</v>
      </c>
      <c r="D29" s="94">
        <v>124.2</v>
      </c>
      <c r="E29" s="94">
        <v>127.6</v>
      </c>
      <c r="F29" s="26"/>
    </row>
    <row r="30" spans="1:6" x14ac:dyDescent="0.25">
      <c r="A30" s="26" t="s">
        <v>222</v>
      </c>
      <c r="B30" s="94">
        <v>22</v>
      </c>
      <c r="C30" s="94">
        <v>26</v>
      </c>
      <c r="D30" s="94">
        <v>23.4</v>
      </c>
      <c r="E30" s="94">
        <v>62.4</v>
      </c>
      <c r="F30" s="26"/>
    </row>
    <row r="31" spans="1:6" x14ac:dyDescent="0.25">
      <c r="A31" s="26" t="s">
        <v>158</v>
      </c>
      <c r="B31" s="94">
        <v>404.6</v>
      </c>
      <c r="C31" s="94">
        <v>389.9</v>
      </c>
      <c r="D31" s="94">
        <v>324.89999999999998</v>
      </c>
      <c r="E31" s="94">
        <v>742</v>
      </c>
      <c r="F31" s="26"/>
    </row>
    <row r="32" spans="1:6" x14ac:dyDescent="0.25">
      <c r="A32" s="26" t="s">
        <v>123</v>
      </c>
      <c r="B32" s="94">
        <v>3417.7</v>
      </c>
      <c r="C32" s="94">
        <v>3855.4</v>
      </c>
      <c r="D32" s="94">
        <v>3179.1</v>
      </c>
      <c r="E32" s="94">
        <v>2909.1</v>
      </c>
      <c r="F32" s="26"/>
    </row>
    <row r="33" spans="1:6" x14ac:dyDescent="0.25">
      <c r="A33" s="26" t="s">
        <v>127</v>
      </c>
      <c r="B33" s="94">
        <v>745.5</v>
      </c>
      <c r="C33" s="94">
        <v>757.3</v>
      </c>
      <c r="D33" s="94">
        <v>580.4</v>
      </c>
      <c r="E33" s="94">
        <v>437.9</v>
      </c>
      <c r="F33" s="26"/>
    </row>
    <row r="34" spans="1:6" x14ac:dyDescent="0.25">
      <c r="A34" s="26" t="s">
        <v>128</v>
      </c>
      <c r="B34" s="94">
        <v>259.3</v>
      </c>
      <c r="C34" s="94">
        <v>273.60000000000002</v>
      </c>
      <c r="D34" s="94">
        <v>300.89999999999998</v>
      </c>
      <c r="E34" s="94">
        <v>136.6</v>
      </c>
      <c r="F34" s="26"/>
    </row>
    <row r="35" spans="1:6" x14ac:dyDescent="0.25">
      <c r="A35" s="26" t="s">
        <v>129</v>
      </c>
      <c r="B35" s="94">
        <v>242.8</v>
      </c>
      <c r="C35" s="94">
        <v>135.9</v>
      </c>
      <c r="D35" s="94">
        <v>267.60000000000002</v>
      </c>
      <c r="E35" s="94">
        <v>175.7</v>
      </c>
      <c r="F35" s="26"/>
    </row>
    <row r="36" spans="1:6" x14ac:dyDescent="0.25">
      <c r="A36" s="26" t="s">
        <v>131</v>
      </c>
      <c r="B36" s="94">
        <v>151.4</v>
      </c>
      <c r="C36" s="94">
        <v>111.2</v>
      </c>
      <c r="D36" s="94">
        <v>67.099999999999994</v>
      </c>
      <c r="E36" s="94">
        <v>82.5</v>
      </c>
      <c r="F36" s="26"/>
    </row>
    <row r="37" spans="1:6" x14ac:dyDescent="0.25">
      <c r="A37" s="26" t="s">
        <v>132</v>
      </c>
      <c r="B37" s="94">
        <v>497.7</v>
      </c>
      <c r="C37" s="94">
        <v>569.20000000000005</v>
      </c>
      <c r="D37" s="94">
        <v>575.6</v>
      </c>
      <c r="E37" s="94">
        <v>566.4</v>
      </c>
      <c r="F37" s="26"/>
    </row>
    <row r="38" spans="1:6" x14ac:dyDescent="0.25">
      <c r="A38" s="26" t="s">
        <v>159</v>
      </c>
      <c r="B38" s="94">
        <v>89.7</v>
      </c>
      <c r="C38" s="94">
        <v>133.6</v>
      </c>
      <c r="D38" s="94">
        <v>49.5</v>
      </c>
      <c r="E38" s="94">
        <v>81.400000000000006</v>
      </c>
      <c r="F38" s="26"/>
    </row>
    <row r="39" spans="1:6" x14ac:dyDescent="0.25">
      <c r="A39" s="26" t="s">
        <v>137</v>
      </c>
      <c r="B39" s="94">
        <v>328.7</v>
      </c>
      <c r="C39" s="94">
        <v>330.4</v>
      </c>
      <c r="D39" s="94">
        <v>367.4</v>
      </c>
      <c r="E39" s="94">
        <v>536.9</v>
      </c>
      <c r="F39" s="26"/>
    </row>
    <row r="40" spans="1:6" x14ac:dyDescent="0.25">
      <c r="A40" s="26" t="s">
        <v>139</v>
      </c>
      <c r="B40" s="94">
        <v>99.3</v>
      </c>
      <c r="C40" s="94">
        <v>120.4</v>
      </c>
      <c r="D40" s="94">
        <v>68.900000000000006</v>
      </c>
      <c r="E40" s="94">
        <v>69.400000000000006</v>
      </c>
      <c r="F40" s="26"/>
    </row>
    <row r="41" spans="1:6" x14ac:dyDescent="0.25">
      <c r="A41" s="26" t="s">
        <v>160</v>
      </c>
      <c r="B41" s="94">
        <v>395.8</v>
      </c>
      <c r="C41" s="94">
        <v>801.4</v>
      </c>
      <c r="D41" s="94">
        <v>407.3</v>
      </c>
      <c r="E41" s="94">
        <v>401.4</v>
      </c>
      <c r="F41" s="26"/>
    </row>
    <row r="42" spans="1:6" x14ac:dyDescent="0.25">
      <c r="A42" s="26" t="s">
        <v>161</v>
      </c>
      <c r="B42" s="94">
        <v>320.10000000000002</v>
      </c>
      <c r="C42" s="94">
        <v>168.3</v>
      </c>
      <c r="D42" s="94">
        <v>121.4</v>
      </c>
      <c r="E42" s="94">
        <v>65.400000000000006</v>
      </c>
      <c r="F42" s="26"/>
    </row>
    <row r="43" spans="1:6" x14ac:dyDescent="0.25">
      <c r="A43" s="26" t="s">
        <v>142</v>
      </c>
      <c r="B43" s="94">
        <v>236.3</v>
      </c>
      <c r="C43" s="94">
        <v>245</v>
      </c>
      <c r="D43" s="94">
        <v>214</v>
      </c>
      <c r="E43" s="94">
        <v>269.39999999999998</v>
      </c>
      <c r="F43" s="26"/>
    </row>
    <row r="44" spans="1:6" x14ac:dyDescent="0.25">
      <c r="A44" s="26" t="s">
        <v>162</v>
      </c>
      <c r="B44" s="94">
        <v>200.6</v>
      </c>
      <c r="C44" s="94">
        <v>206.9</v>
      </c>
      <c r="D44" s="94">
        <v>171.4</v>
      </c>
      <c r="E44" s="94">
        <v>227.9</v>
      </c>
      <c r="F44" s="26"/>
    </row>
    <row r="45" spans="1:6" x14ac:dyDescent="0.25">
      <c r="A45" s="26" t="s">
        <v>226</v>
      </c>
      <c r="B45" s="94">
        <v>28</v>
      </c>
      <c r="C45" s="94">
        <v>13.2</v>
      </c>
      <c r="D45" s="94">
        <v>31.8</v>
      </c>
      <c r="E45" s="94">
        <v>21.8</v>
      </c>
      <c r="F45" s="26"/>
    </row>
    <row r="46" spans="1:6" x14ac:dyDescent="0.25">
      <c r="A46" s="26" t="s">
        <v>143</v>
      </c>
      <c r="B46" s="94">
        <v>1313.3</v>
      </c>
      <c r="C46" s="94">
        <v>213.1</v>
      </c>
      <c r="D46" s="94">
        <v>591.9</v>
      </c>
      <c r="E46" s="94">
        <v>387.6</v>
      </c>
      <c r="F46" s="26"/>
    </row>
    <row r="47" spans="1:6" x14ac:dyDescent="0.25">
      <c r="A47" s="26" t="s">
        <v>163</v>
      </c>
      <c r="B47" s="94">
        <v>1167.3</v>
      </c>
      <c r="C47" s="94">
        <v>102.6</v>
      </c>
      <c r="D47" s="94">
        <v>570.6</v>
      </c>
      <c r="E47" s="94">
        <v>289.8</v>
      </c>
      <c r="F47" s="26"/>
    </row>
    <row r="48" spans="1:6" x14ac:dyDescent="0.25">
      <c r="A48" s="90" t="s">
        <v>164</v>
      </c>
      <c r="B48" s="91">
        <v>87413.2</v>
      </c>
      <c r="C48" s="91">
        <v>69860.7</v>
      </c>
      <c r="D48" s="91">
        <v>83937.2</v>
      </c>
      <c r="E48" s="80">
        <v>86588.2</v>
      </c>
      <c r="F48" s="25"/>
    </row>
    <row r="49" spans="1:6" ht="3.95" customHeight="1" x14ac:dyDescent="0.25">
      <c r="A49" s="26"/>
      <c r="B49" s="94"/>
      <c r="C49" s="94"/>
      <c r="D49" s="94"/>
      <c r="E49" s="3"/>
      <c r="F49" s="25"/>
    </row>
    <row r="50" spans="1:6" ht="14.1" customHeight="1" x14ac:dyDescent="0.25">
      <c r="A50" s="1" t="s">
        <v>253</v>
      </c>
      <c r="B50" s="1"/>
      <c r="C50" s="1"/>
      <c r="D50" s="3"/>
      <c r="E50" s="105"/>
      <c r="F50" s="39"/>
    </row>
    <row r="51" spans="1:6" ht="14.1" customHeight="1" x14ac:dyDescent="0.25">
      <c r="A51" s="1" t="s">
        <v>229</v>
      </c>
      <c r="B51" s="1"/>
      <c r="C51" s="1"/>
      <c r="D51" s="3"/>
      <c r="E51" s="105"/>
      <c r="F51" s="39"/>
    </row>
    <row r="52" spans="1:6" ht="6.95" customHeight="1" x14ac:dyDescent="0.25">
      <c r="A52" s="1"/>
      <c r="B52" s="1"/>
      <c r="C52" s="1"/>
      <c r="D52" s="3"/>
      <c r="E52" s="105"/>
      <c r="F52" s="39"/>
    </row>
    <row r="53" spans="1:6" ht="14.1" customHeight="1" x14ac:dyDescent="0.25">
      <c r="A53" s="116" t="s">
        <v>232</v>
      </c>
      <c r="B53" s="116"/>
      <c r="C53" s="116"/>
      <c r="D53" s="116"/>
      <c r="E53" s="116"/>
      <c r="F53" s="39"/>
    </row>
    <row r="54" spans="1:6" ht="14.1" customHeight="1" x14ac:dyDescent="0.25">
      <c r="A54" s="81" t="s">
        <v>227</v>
      </c>
      <c r="B54" s="81"/>
      <c r="C54" s="81"/>
      <c r="D54" s="81"/>
      <c r="E54" s="81"/>
      <c r="F54" s="39"/>
    </row>
    <row r="55" spans="1:6" ht="6.95" customHeight="1" x14ac:dyDescent="0.25">
      <c r="A55" s="103"/>
      <c r="B55" s="1"/>
      <c r="C55" s="1"/>
      <c r="D55" s="3"/>
      <c r="E55" s="105"/>
      <c r="F55" s="39"/>
    </row>
    <row r="56" spans="1:6" ht="14.1" customHeight="1" x14ac:dyDescent="0.25">
      <c r="A56" s="1" t="s">
        <v>251</v>
      </c>
      <c r="B56" s="103"/>
      <c r="C56" s="103"/>
      <c r="D56" s="3"/>
      <c r="E56" s="105"/>
      <c r="F56" s="27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3"/>
  <sheetViews>
    <sheetView showGridLines="0" workbookViewId="0"/>
  </sheetViews>
  <sheetFormatPr defaultRowHeight="15" x14ac:dyDescent="0.25"/>
  <cols>
    <col min="1" max="1" width="13.5703125" customWidth="1"/>
    <col min="2" max="2" width="10.140625" customWidth="1"/>
    <col min="3" max="3" width="3.7109375" customWidth="1"/>
    <col min="4" max="4" width="10.140625" customWidth="1"/>
    <col min="5" max="5" width="3.7109375" customWidth="1"/>
    <col min="6" max="6" width="10.140625" customWidth="1"/>
    <col min="7" max="7" width="3.7109375" customWidth="1"/>
    <col min="8" max="8" width="10.140625" customWidth="1"/>
  </cols>
  <sheetData>
    <row r="1" spans="1:9" ht="16.5" customHeight="1" x14ac:dyDescent="0.25">
      <c r="A1" s="47" t="s">
        <v>247</v>
      </c>
      <c r="B1" s="47"/>
      <c r="C1" s="47"/>
      <c r="D1" s="47"/>
      <c r="E1" s="47"/>
      <c r="F1" s="47"/>
      <c r="G1" s="47"/>
      <c r="H1" s="47"/>
      <c r="I1" s="109"/>
    </row>
    <row r="2" spans="1:9" x14ac:dyDescent="0.25">
      <c r="A2" s="95" t="s">
        <v>165</v>
      </c>
      <c r="B2" s="96" t="s">
        <v>201</v>
      </c>
      <c r="C2" s="96"/>
      <c r="D2" s="96" t="s">
        <v>202</v>
      </c>
      <c r="E2" s="96"/>
      <c r="F2" s="97" t="s">
        <v>203</v>
      </c>
      <c r="G2" s="97"/>
      <c r="H2" s="96" t="s">
        <v>10</v>
      </c>
      <c r="I2" s="109"/>
    </row>
    <row r="3" spans="1:9" x14ac:dyDescent="0.25">
      <c r="A3" s="1"/>
      <c r="B3" s="18"/>
      <c r="C3" s="18"/>
      <c r="D3" s="18"/>
      <c r="E3" s="18"/>
      <c r="F3" s="54" t="s">
        <v>204</v>
      </c>
      <c r="G3" s="54"/>
      <c r="H3" s="18"/>
      <c r="I3" s="109"/>
    </row>
    <row r="4" spans="1:9" x14ac:dyDescent="0.25">
      <c r="A4" s="1"/>
      <c r="B4" s="113" t="s">
        <v>205</v>
      </c>
      <c r="C4" s="113"/>
      <c r="D4" s="113"/>
      <c r="E4" s="98"/>
      <c r="F4" s="54" t="s">
        <v>206</v>
      </c>
      <c r="G4" s="54"/>
      <c r="H4" s="54" t="s">
        <v>207</v>
      </c>
      <c r="I4" s="109"/>
    </row>
    <row r="5" spans="1:9" x14ac:dyDescent="0.25">
      <c r="A5" s="1" t="s">
        <v>3</v>
      </c>
      <c r="B5" s="106"/>
      <c r="C5" s="106"/>
      <c r="D5" s="1"/>
      <c r="E5" s="1"/>
      <c r="F5" s="1"/>
      <c r="G5" s="1"/>
      <c r="H5" s="106"/>
      <c r="I5" s="109"/>
    </row>
    <row r="6" spans="1:9" x14ac:dyDescent="0.25">
      <c r="A6" s="1" t="s">
        <v>166</v>
      </c>
      <c r="B6" s="20">
        <v>380</v>
      </c>
      <c r="C6" s="1"/>
      <c r="D6" s="1">
        <v>376</v>
      </c>
      <c r="E6" s="1"/>
      <c r="F6" s="3">
        <v>913</v>
      </c>
      <c r="G6" s="1"/>
      <c r="H6" s="3">
        <v>715</v>
      </c>
      <c r="I6" s="109"/>
    </row>
    <row r="7" spans="1:9" x14ac:dyDescent="0.25">
      <c r="A7" s="1" t="s">
        <v>167</v>
      </c>
      <c r="B7" s="20">
        <v>89</v>
      </c>
      <c r="C7" s="3"/>
      <c r="D7" s="3">
        <v>87</v>
      </c>
      <c r="E7" s="3"/>
      <c r="F7" s="3">
        <v>634</v>
      </c>
      <c r="G7" s="3"/>
      <c r="H7" s="1">
        <v>115</v>
      </c>
      <c r="I7" s="109"/>
    </row>
    <row r="8" spans="1:9" x14ac:dyDescent="0.25">
      <c r="A8" s="1" t="s">
        <v>168</v>
      </c>
      <c r="B8" s="20">
        <v>1110</v>
      </c>
      <c r="C8" s="3"/>
      <c r="D8" s="3">
        <v>1100</v>
      </c>
      <c r="E8" s="3"/>
      <c r="F8" s="3">
        <v>982</v>
      </c>
      <c r="G8" s="3"/>
      <c r="H8" s="3">
        <v>2250</v>
      </c>
      <c r="I8" s="109"/>
    </row>
    <row r="9" spans="1:9" x14ac:dyDescent="0.25">
      <c r="A9" s="1" t="s">
        <v>208</v>
      </c>
      <c r="B9" s="20">
        <v>380</v>
      </c>
      <c r="C9" s="3"/>
      <c r="D9" s="3">
        <v>370</v>
      </c>
      <c r="E9" s="3"/>
      <c r="F9" s="3">
        <v>947</v>
      </c>
      <c r="G9" s="3"/>
      <c r="H9" s="3">
        <v>730</v>
      </c>
      <c r="I9" s="109"/>
    </row>
    <row r="10" spans="1:9" x14ac:dyDescent="0.25">
      <c r="A10" s="1" t="s">
        <v>209</v>
      </c>
      <c r="B10" s="20">
        <v>210</v>
      </c>
      <c r="C10" s="3"/>
      <c r="D10" s="3">
        <v>208</v>
      </c>
      <c r="E10" s="3"/>
      <c r="F10" s="3">
        <v>912</v>
      </c>
      <c r="G10" s="3"/>
      <c r="H10" s="3">
        <v>395</v>
      </c>
      <c r="I10" s="109"/>
    </row>
    <row r="11" spans="1:9" x14ac:dyDescent="0.25">
      <c r="A11" s="1" t="s">
        <v>169</v>
      </c>
      <c r="B11" s="20">
        <v>81</v>
      </c>
      <c r="C11" s="3"/>
      <c r="D11" s="3">
        <v>80</v>
      </c>
      <c r="E11" s="3"/>
      <c r="F11" s="3">
        <v>1170</v>
      </c>
      <c r="G11" s="3"/>
      <c r="H11" s="3">
        <v>195</v>
      </c>
      <c r="I11" s="109"/>
    </row>
    <row r="12" spans="1:9" x14ac:dyDescent="0.25">
      <c r="A12" s="1" t="s">
        <v>170</v>
      </c>
      <c r="B12" s="20">
        <f>SUM(B6:B11)</f>
        <v>2250</v>
      </c>
      <c r="C12" s="3"/>
      <c r="D12" s="3">
        <f>SUM(D6:D11)</f>
        <v>2221</v>
      </c>
      <c r="E12" s="3"/>
      <c r="F12" s="3">
        <f>H12*480/D12</f>
        <v>950.92300765420987</v>
      </c>
      <c r="G12" s="3"/>
      <c r="H12" s="3">
        <f>SUM(H6:H11)</f>
        <v>4400</v>
      </c>
      <c r="I12" s="109"/>
    </row>
    <row r="13" spans="1:9" x14ac:dyDescent="0.25">
      <c r="A13" s="1"/>
      <c r="B13" s="1"/>
      <c r="C13" s="3"/>
      <c r="D13" s="3"/>
      <c r="E13" s="3"/>
      <c r="F13" s="3"/>
      <c r="G13" s="3"/>
      <c r="H13" s="3"/>
      <c r="I13" s="109"/>
    </row>
    <row r="14" spans="1:9" x14ac:dyDescent="0.25">
      <c r="A14" s="1" t="s">
        <v>171</v>
      </c>
      <c r="B14" s="20">
        <v>510</v>
      </c>
      <c r="C14" s="3"/>
      <c r="D14" s="3">
        <v>505</v>
      </c>
      <c r="E14" s="3"/>
      <c r="F14" s="3">
        <v>1340</v>
      </c>
      <c r="G14" s="3"/>
      <c r="H14" s="3">
        <v>1410</v>
      </c>
      <c r="I14" s="109"/>
    </row>
    <row r="15" spans="1:9" x14ac:dyDescent="0.25">
      <c r="A15" s="1" t="s">
        <v>172</v>
      </c>
      <c r="B15" s="20">
        <v>120</v>
      </c>
      <c r="C15" s="3"/>
      <c r="D15" s="3">
        <v>115</v>
      </c>
      <c r="E15" s="3"/>
      <c r="F15" s="3">
        <v>877</v>
      </c>
      <c r="G15" s="3"/>
      <c r="H15" s="3">
        <v>210</v>
      </c>
      <c r="I15" s="109"/>
    </row>
    <row r="16" spans="1:9" x14ac:dyDescent="0.25">
      <c r="A16" s="1" t="s">
        <v>173</v>
      </c>
      <c r="B16" s="20">
        <v>400</v>
      </c>
      <c r="C16" s="3"/>
      <c r="D16" s="3">
        <v>395</v>
      </c>
      <c r="E16" s="3"/>
      <c r="F16" s="3">
        <v>1082</v>
      </c>
      <c r="G16" s="3"/>
      <c r="H16" s="3">
        <v>890</v>
      </c>
      <c r="I16" s="109"/>
    </row>
    <row r="17" spans="1:9" x14ac:dyDescent="0.25">
      <c r="A17" s="1" t="s">
        <v>174</v>
      </c>
      <c r="B17" s="20">
        <v>335</v>
      </c>
      <c r="C17" s="3"/>
      <c r="D17" s="3">
        <v>330</v>
      </c>
      <c r="E17" s="3"/>
      <c r="F17" s="3">
        <v>1338</v>
      </c>
      <c r="G17" s="3"/>
      <c r="H17" s="3">
        <v>920</v>
      </c>
      <c r="I17" s="109"/>
    </row>
    <row r="18" spans="1:9" x14ac:dyDescent="0.25">
      <c r="A18" s="1" t="s">
        <v>175</v>
      </c>
      <c r="B18" s="20">
        <v>265</v>
      </c>
      <c r="C18" s="3"/>
      <c r="D18" s="3">
        <v>260</v>
      </c>
      <c r="E18" s="3"/>
      <c r="F18" s="3">
        <v>1237</v>
      </c>
      <c r="G18" s="3"/>
      <c r="H18" s="3">
        <v>670</v>
      </c>
      <c r="I18" s="109"/>
    </row>
    <row r="19" spans="1:9" x14ac:dyDescent="0.25">
      <c r="A19" s="1" t="s">
        <v>176</v>
      </c>
      <c r="B19" s="20">
        <f>SUM(B14:B18)</f>
        <v>1630</v>
      </c>
      <c r="C19" s="3"/>
      <c r="D19" s="3">
        <f>SUM(D14:D18)</f>
        <v>1605</v>
      </c>
      <c r="E19" s="3"/>
      <c r="F19" s="3">
        <f>H19*480/D19</f>
        <v>1226.1682242990655</v>
      </c>
      <c r="G19" s="3"/>
      <c r="H19" s="3">
        <f>SUM(H14:H18)</f>
        <v>4100</v>
      </c>
      <c r="I19" s="109"/>
    </row>
    <row r="20" spans="1:9" x14ac:dyDescent="0.25">
      <c r="A20" s="1"/>
      <c r="B20" s="1"/>
      <c r="C20" s="3"/>
      <c r="D20" s="3"/>
      <c r="E20" s="3"/>
      <c r="F20" s="3"/>
      <c r="G20" s="3"/>
      <c r="H20" s="3"/>
      <c r="I20" s="109"/>
    </row>
    <row r="21" spans="1:9" x14ac:dyDescent="0.25">
      <c r="A21" s="1" t="s">
        <v>177</v>
      </c>
      <c r="B21" s="20">
        <v>112</v>
      </c>
      <c r="C21" s="3"/>
      <c r="D21" s="3">
        <v>99</v>
      </c>
      <c r="E21" s="3"/>
      <c r="F21" s="3">
        <v>815</v>
      </c>
      <c r="G21" s="3"/>
      <c r="H21" s="3">
        <v>168</v>
      </c>
      <c r="I21" s="109"/>
    </row>
    <row r="22" spans="1:9" x14ac:dyDescent="0.25">
      <c r="A22" s="1" t="s">
        <v>178</v>
      </c>
      <c r="B22" s="20">
        <v>420</v>
      </c>
      <c r="C22" s="3"/>
      <c r="D22" s="3">
        <v>190</v>
      </c>
      <c r="E22" s="3"/>
      <c r="F22" s="3">
        <v>783</v>
      </c>
      <c r="G22" s="3"/>
      <c r="H22" s="3">
        <v>310</v>
      </c>
      <c r="I22" s="109"/>
    </row>
    <row r="23" spans="1:9" x14ac:dyDescent="0.25">
      <c r="A23" s="1" t="s">
        <v>179</v>
      </c>
      <c r="B23" s="20">
        <v>5550</v>
      </c>
      <c r="C23" s="3"/>
      <c r="D23" s="3">
        <v>2700</v>
      </c>
      <c r="E23" s="3"/>
      <c r="F23" s="3">
        <v>498</v>
      </c>
      <c r="G23" s="3"/>
      <c r="H23" s="3">
        <v>2800</v>
      </c>
      <c r="I23" s="109"/>
    </row>
    <row r="24" spans="1:9" x14ac:dyDescent="0.25">
      <c r="A24" s="1" t="s">
        <v>180</v>
      </c>
      <c r="B24" s="20">
        <f>SUM(B21:B23)</f>
        <v>6082</v>
      </c>
      <c r="C24" s="3"/>
      <c r="D24" s="3">
        <f>SUM(D21:D23)</f>
        <v>2989</v>
      </c>
      <c r="E24" s="3"/>
      <c r="F24" s="3">
        <f>H24*480/D24</f>
        <v>526.4101706256273</v>
      </c>
      <c r="G24" s="3"/>
      <c r="H24" s="3">
        <f>SUM(H21:H23)</f>
        <v>3278</v>
      </c>
      <c r="I24" s="109"/>
    </row>
    <row r="25" spans="1:9" x14ac:dyDescent="0.25">
      <c r="A25" s="1"/>
      <c r="B25" s="1"/>
      <c r="C25" s="3"/>
      <c r="D25" s="3"/>
      <c r="E25" s="3"/>
      <c r="F25" s="3"/>
      <c r="G25" s="3"/>
      <c r="H25" s="3"/>
      <c r="I25" s="109"/>
    </row>
    <row r="26" spans="1:9" x14ac:dyDescent="0.25">
      <c r="A26" s="1" t="s">
        <v>181</v>
      </c>
      <c r="B26" s="20">
        <v>76</v>
      </c>
      <c r="C26" s="3"/>
      <c r="D26" s="3">
        <v>75</v>
      </c>
      <c r="E26" s="3"/>
      <c r="F26" s="3">
        <v>1568</v>
      </c>
      <c r="G26" s="3"/>
      <c r="H26" s="3">
        <v>245</v>
      </c>
      <c r="I26" s="109"/>
    </row>
    <row r="27" spans="1:9" x14ac:dyDescent="0.25">
      <c r="A27" s="1" t="s">
        <v>182</v>
      </c>
      <c r="B27" s="20">
        <v>13</v>
      </c>
      <c r="C27" s="3"/>
      <c r="D27" s="3">
        <v>13</v>
      </c>
      <c r="E27" s="3"/>
      <c r="F27" s="3">
        <v>1838</v>
      </c>
      <c r="G27" s="3"/>
      <c r="H27" s="3">
        <v>49</v>
      </c>
      <c r="I27" s="109"/>
    </row>
    <row r="28" spans="1:9" x14ac:dyDescent="0.25">
      <c r="A28" s="1" t="s">
        <v>183</v>
      </c>
      <c r="B28" s="20">
        <v>32</v>
      </c>
      <c r="C28" s="3"/>
      <c r="D28" s="3">
        <v>22</v>
      </c>
      <c r="E28" s="3"/>
      <c r="F28" s="3">
        <v>1200</v>
      </c>
      <c r="G28" s="3"/>
      <c r="H28" s="3">
        <v>55</v>
      </c>
      <c r="I28" s="109"/>
    </row>
    <row r="29" spans="1:9" x14ac:dyDescent="0.25">
      <c r="A29" s="1" t="s">
        <v>184</v>
      </c>
      <c r="B29" s="20">
        <f>SUM(B26:B28)</f>
        <v>121</v>
      </c>
      <c r="C29" s="3"/>
      <c r="D29" s="3">
        <f>SUM(D26:D28)</f>
        <v>110</v>
      </c>
      <c r="E29" s="3"/>
      <c r="F29" s="3">
        <f>H29*480/D29</f>
        <v>1522.909090909091</v>
      </c>
      <c r="G29" s="3"/>
      <c r="H29" s="3">
        <f>SUM(H26:H28)</f>
        <v>349</v>
      </c>
      <c r="I29" s="109"/>
    </row>
    <row r="30" spans="1:9" x14ac:dyDescent="0.25">
      <c r="A30" s="1"/>
      <c r="B30" s="1"/>
      <c r="C30" s="3"/>
      <c r="D30" s="3"/>
      <c r="E30" s="3"/>
      <c r="F30" s="3"/>
      <c r="G30" s="3"/>
      <c r="H30" s="3"/>
      <c r="I30" s="109"/>
    </row>
    <row r="31" spans="1:9" x14ac:dyDescent="0.25">
      <c r="A31" s="1" t="s">
        <v>200</v>
      </c>
      <c r="B31" s="3">
        <f>SUM(B12+B19+B24+B29)</f>
        <v>10083</v>
      </c>
      <c r="C31" s="3"/>
      <c r="D31" s="3">
        <f>SUM(D12+D19+D24+D29)</f>
        <v>6925</v>
      </c>
      <c r="E31" s="3"/>
      <c r="F31" s="3">
        <v>817</v>
      </c>
      <c r="G31" s="99">
        <v>1</v>
      </c>
      <c r="H31" s="3">
        <v>11793</v>
      </c>
      <c r="I31" s="99">
        <v>1</v>
      </c>
    </row>
    <row r="32" spans="1:9" x14ac:dyDescent="0.25">
      <c r="A32" s="1"/>
      <c r="B32" s="1"/>
      <c r="C32" s="3"/>
      <c r="D32" s="3"/>
      <c r="E32" s="3"/>
      <c r="F32" s="3"/>
      <c r="G32" s="3"/>
      <c r="H32" s="3"/>
      <c r="I32" s="109"/>
    </row>
    <row r="33" spans="1:9" x14ac:dyDescent="0.25">
      <c r="A33" s="1" t="s">
        <v>185</v>
      </c>
      <c r="B33" s="1"/>
      <c r="C33" s="3"/>
      <c r="D33" s="3"/>
      <c r="E33" s="3"/>
      <c r="F33" s="3"/>
      <c r="G33" s="3"/>
      <c r="H33" s="3"/>
      <c r="I33" s="109"/>
    </row>
    <row r="34" spans="1:9" x14ac:dyDescent="0.25">
      <c r="A34" s="1" t="s">
        <v>181</v>
      </c>
      <c r="B34" s="20">
        <v>16</v>
      </c>
      <c r="C34" s="3"/>
      <c r="D34" s="3">
        <v>16</v>
      </c>
      <c r="E34" s="3"/>
      <c r="F34" s="3">
        <v>960</v>
      </c>
      <c r="G34" s="3"/>
      <c r="H34" s="3">
        <v>32</v>
      </c>
      <c r="I34" s="109"/>
    </row>
    <row r="35" spans="1:9" x14ac:dyDescent="0.25">
      <c r="A35" s="1" t="s">
        <v>182</v>
      </c>
      <c r="B35" s="20">
        <v>86</v>
      </c>
      <c r="C35" s="3"/>
      <c r="D35" s="3">
        <v>84</v>
      </c>
      <c r="E35" s="3"/>
      <c r="F35" s="3">
        <v>1286</v>
      </c>
      <c r="G35" s="3"/>
      <c r="H35" s="3">
        <v>225</v>
      </c>
      <c r="I35" s="109"/>
    </row>
    <row r="36" spans="1:9" x14ac:dyDescent="0.25">
      <c r="A36" s="1" t="s">
        <v>183</v>
      </c>
      <c r="B36" s="20">
        <v>16</v>
      </c>
      <c r="C36" s="3"/>
      <c r="D36" s="3">
        <v>15.8</v>
      </c>
      <c r="E36" s="3"/>
      <c r="F36" s="3">
        <v>759</v>
      </c>
      <c r="G36" s="3"/>
      <c r="H36" s="3">
        <v>25</v>
      </c>
      <c r="I36" s="109"/>
    </row>
    <row r="37" spans="1:9" x14ac:dyDescent="0.25">
      <c r="A37" s="1" t="s">
        <v>179</v>
      </c>
      <c r="B37" s="20">
        <v>29</v>
      </c>
      <c r="C37" s="3"/>
      <c r="D37" s="3">
        <v>24</v>
      </c>
      <c r="E37" s="3"/>
      <c r="F37" s="3">
        <v>500</v>
      </c>
      <c r="G37" s="3"/>
      <c r="H37" s="3">
        <v>25</v>
      </c>
      <c r="I37" s="109"/>
    </row>
    <row r="38" spans="1:9" x14ac:dyDescent="0.25">
      <c r="A38" s="1"/>
      <c r="B38" s="20"/>
      <c r="C38" s="3"/>
      <c r="D38" s="3"/>
      <c r="E38" s="3"/>
      <c r="F38" s="3"/>
      <c r="G38" s="3"/>
      <c r="H38" s="3"/>
      <c r="I38" s="109"/>
    </row>
    <row r="39" spans="1:9" x14ac:dyDescent="0.25">
      <c r="A39" s="1" t="s">
        <v>186</v>
      </c>
      <c r="B39" s="3">
        <f>SUM(B34:B38)</f>
        <v>147</v>
      </c>
      <c r="C39" s="3"/>
      <c r="D39" s="3">
        <f>SUM(D34:D38)</f>
        <v>139.80000000000001</v>
      </c>
      <c r="E39" s="3"/>
      <c r="F39" s="3">
        <f>H39*480/D39</f>
        <v>1054.0772532188839</v>
      </c>
      <c r="G39" s="99"/>
      <c r="H39" s="3">
        <f>SUM(H34:H38)</f>
        <v>307</v>
      </c>
      <c r="I39" s="99"/>
    </row>
    <row r="40" spans="1:9" x14ac:dyDescent="0.25">
      <c r="A40" s="1"/>
      <c r="B40" s="20"/>
      <c r="C40" s="3"/>
      <c r="D40" s="3"/>
      <c r="E40" s="3"/>
      <c r="F40" s="3"/>
      <c r="G40" s="3"/>
      <c r="H40" s="3"/>
      <c r="I40" s="109"/>
    </row>
    <row r="41" spans="1:9" ht="12.75" customHeight="1" x14ac:dyDescent="0.25">
      <c r="A41" s="47" t="s">
        <v>210</v>
      </c>
      <c r="B41" s="80">
        <f>SUM(B31+B39)</f>
        <v>10230</v>
      </c>
      <c r="C41" s="80"/>
      <c r="D41" s="80">
        <f>SUM(D31+D39)</f>
        <v>7064.8</v>
      </c>
      <c r="E41" s="80"/>
      <c r="F41" s="80">
        <f>H41*480/D41</f>
        <v>822.10395198731737</v>
      </c>
      <c r="G41" s="100">
        <v>1</v>
      </c>
      <c r="H41" s="80">
        <f>SUM(H31+H39)</f>
        <v>12100</v>
      </c>
      <c r="I41" s="99">
        <v>1</v>
      </c>
    </row>
    <row r="42" spans="1:9" ht="3.95" customHeight="1" x14ac:dyDescent="0.25">
      <c r="A42" s="1"/>
      <c r="B42" s="1"/>
      <c r="C42" s="1"/>
      <c r="D42" s="12"/>
      <c r="E42" s="12"/>
      <c r="F42" s="12"/>
      <c r="G42" s="12"/>
      <c r="H42" s="106"/>
      <c r="I42" s="1"/>
    </row>
    <row r="43" spans="1:9" ht="14.1" customHeight="1" x14ac:dyDescent="0.25">
      <c r="A43" s="1" t="s">
        <v>34</v>
      </c>
      <c r="B43" s="1"/>
      <c r="C43" s="1"/>
      <c r="D43" s="12"/>
      <c r="E43" s="12"/>
      <c r="F43" s="12"/>
      <c r="G43" s="12"/>
      <c r="H43" s="106"/>
      <c r="I43" s="1"/>
    </row>
    <row r="44" spans="1:9" ht="6.95" customHeight="1" x14ac:dyDescent="0.25">
      <c r="A44" s="1"/>
      <c r="B44" s="1"/>
      <c r="C44" s="1"/>
      <c r="D44" s="12"/>
      <c r="E44" s="12"/>
      <c r="F44" s="12"/>
      <c r="G44" s="12"/>
      <c r="H44" s="106"/>
      <c r="I44" s="1"/>
    </row>
    <row r="45" spans="1:9" ht="14.1" customHeight="1" x14ac:dyDescent="0.25">
      <c r="A45" s="1" t="s">
        <v>248</v>
      </c>
      <c r="B45" s="1"/>
      <c r="C45" s="1"/>
      <c r="D45" s="12"/>
      <c r="E45" s="12"/>
      <c r="F45" s="12"/>
      <c r="G45" s="12"/>
      <c r="H45" s="106"/>
      <c r="I45" s="109"/>
    </row>
    <row r="46" spans="1:9" ht="14.1" customHeight="1" x14ac:dyDescent="0.25">
      <c r="A46" s="1" t="s">
        <v>249</v>
      </c>
      <c r="B46" s="1"/>
      <c r="C46" s="1"/>
      <c r="D46" s="12"/>
      <c r="E46" s="12"/>
      <c r="F46" s="12"/>
      <c r="G46" s="12"/>
      <c r="H46" s="106"/>
      <c r="I46" s="109"/>
    </row>
    <row r="47" spans="1:9" ht="6.95" customHeight="1" x14ac:dyDescent="0.25">
      <c r="A47" s="1"/>
      <c r="B47" s="1"/>
      <c r="C47" s="1"/>
      <c r="D47" s="12"/>
      <c r="E47" s="12"/>
      <c r="F47" s="12"/>
      <c r="G47" s="12"/>
      <c r="H47" s="106"/>
      <c r="I47" s="109"/>
    </row>
    <row r="48" spans="1:9" ht="14.1" customHeight="1" x14ac:dyDescent="0.25">
      <c r="A48" s="1" t="s">
        <v>243</v>
      </c>
      <c r="B48" s="1"/>
      <c r="C48" s="1"/>
      <c r="D48" s="12"/>
      <c r="E48" s="12"/>
      <c r="F48" s="12"/>
      <c r="G48" s="12"/>
      <c r="H48" s="106"/>
      <c r="I48" s="109"/>
    </row>
    <row r="49" spans="1:9" ht="14.1" customHeight="1" x14ac:dyDescent="0.25">
      <c r="A49" s="1" t="s">
        <v>250</v>
      </c>
      <c r="B49" s="1"/>
      <c r="C49" s="1"/>
      <c r="D49" s="12"/>
      <c r="E49" s="12"/>
      <c r="F49" s="12"/>
      <c r="G49" s="12"/>
      <c r="H49" s="106"/>
      <c r="I49" s="109"/>
    </row>
    <row r="50" spans="1:9" ht="6.95" customHeight="1" x14ac:dyDescent="0.25">
      <c r="A50" s="1"/>
      <c r="B50" s="1"/>
      <c r="C50" s="1"/>
      <c r="D50" s="12"/>
      <c r="E50" s="12"/>
      <c r="F50" s="12"/>
      <c r="G50" s="12"/>
      <c r="H50" s="106"/>
      <c r="I50" s="109"/>
    </row>
    <row r="51" spans="1:9" ht="14.1" customHeight="1" x14ac:dyDescent="0.25">
      <c r="A51" s="1" t="s">
        <v>251</v>
      </c>
      <c r="B51" s="106"/>
      <c r="C51" s="106"/>
      <c r="D51" s="106"/>
      <c r="E51" s="106"/>
      <c r="F51" s="106"/>
      <c r="G51" s="106"/>
      <c r="H51" s="1"/>
      <c r="I51" s="109"/>
    </row>
    <row r="52" spans="1:9" ht="7.5" hidden="1" customHeight="1" x14ac:dyDescent="0.25">
      <c r="A52" s="1"/>
      <c r="B52" s="1"/>
      <c r="C52" s="12"/>
      <c r="D52" s="12"/>
      <c r="E52" s="12"/>
      <c r="F52" s="12"/>
      <c r="G52" s="28"/>
      <c r="H52" s="28"/>
    </row>
    <row r="53" spans="1:9" x14ac:dyDescent="0.25">
      <c r="A53" s="1"/>
      <c r="B53" s="28"/>
      <c r="C53" s="28"/>
      <c r="D53" s="28"/>
      <c r="E53" s="28"/>
      <c r="F53" s="28"/>
      <c r="G53" s="1"/>
      <c r="H53" s="28"/>
    </row>
  </sheetData>
  <mergeCells count="1">
    <mergeCell ref="B4:D4"/>
  </mergeCells>
  <pageMargins left="0.7" right="0.7" top="0.75" bottom="0.75" header="0.3" footer="0.3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80"/>
  <sheetViews>
    <sheetView showGridLines="0" workbookViewId="0"/>
  </sheetViews>
  <sheetFormatPr defaultRowHeight="15" x14ac:dyDescent="0.25"/>
  <cols>
    <col min="1" max="1" width="20.140625" customWidth="1"/>
    <col min="2" max="6" width="12.7109375" customWidth="1"/>
  </cols>
  <sheetData>
    <row r="1" spans="1:9" x14ac:dyDescent="0.25">
      <c r="A1" s="1" t="s">
        <v>223</v>
      </c>
      <c r="B1" s="1"/>
      <c r="C1" s="1"/>
      <c r="D1" s="1"/>
      <c r="E1" s="109"/>
      <c r="F1" s="109"/>
    </row>
    <row r="2" spans="1:9" x14ac:dyDescent="0.25">
      <c r="A2" s="95" t="s">
        <v>104</v>
      </c>
      <c r="B2" s="96">
        <v>2019</v>
      </c>
      <c r="C2" s="96">
        <v>2020</v>
      </c>
      <c r="D2" s="96">
        <v>2021</v>
      </c>
      <c r="E2" s="96">
        <v>2022</v>
      </c>
      <c r="F2" s="96">
        <v>2023</v>
      </c>
      <c r="G2" s="2"/>
      <c r="H2" s="2"/>
      <c r="I2" s="2"/>
    </row>
    <row r="3" spans="1:9" ht="9" customHeight="1" x14ac:dyDescent="0.25">
      <c r="A3" s="72"/>
      <c r="B3" s="2"/>
      <c r="C3" s="2"/>
      <c r="D3" s="2"/>
      <c r="E3" s="2"/>
      <c r="F3" s="2"/>
      <c r="G3" s="2"/>
      <c r="H3" s="2"/>
      <c r="I3" s="2"/>
    </row>
    <row r="4" spans="1:9" x14ac:dyDescent="0.25">
      <c r="A4" s="1"/>
      <c r="B4" s="98" t="s">
        <v>215</v>
      </c>
      <c r="C4" s="58"/>
      <c r="D4" s="58"/>
      <c r="E4" s="112"/>
      <c r="F4" s="112"/>
    </row>
    <row r="5" spans="1:9" x14ac:dyDescent="0.25">
      <c r="A5" s="1"/>
      <c r="B5" s="58"/>
      <c r="C5" s="109"/>
      <c r="D5" s="58"/>
      <c r="E5" s="112"/>
      <c r="F5" s="109"/>
    </row>
    <row r="6" spans="1:9" x14ac:dyDescent="0.25">
      <c r="A6" s="84" t="s">
        <v>106</v>
      </c>
      <c r="B6" s="3">
        <v>1510850.4</v>
      </c>
      <c r="C6" s="3">
        <v>1128675</v>
      </c>
      <c r="D6" s="3">
        <v>1520407.7</v>
      </c>
      <c r="E6" s="3">
        <v>1514800.7</v>
      </c>
      <c r="F6" s="3">
        <v>1181273.6000000001</v>
      </c>
    </row>
    <row r="7" spans="1:9" ht="12.75" customHeight="1" x14ac:dyDescent="0.25">
      <c r="A7" s="84" t="s">
        <v>107</v>
      </c>
      <c r="B7" s="31">
        <v>34216.300000000003</v>
      </c>
      <c r="C7" s="31">
        <v>33988.300000000003</v>
      </c>
      <c r="D7" s="31">
        <v>35179.199999999997</v>
      </c>
      <c r="E7" s="31">
        <v>29866.400000000001</v>
      </c>
      <c r="F7" s="31">
        <v>27330.3</v>
      </c>
    </row>
    <row r="8" spans="1:9" ht="12.75" customHeight="1" x14ac:dyDescent="0.25">
      <c r="A8" s="84" t="s">
        <v>108</v>
      </c>
      <c r="B8" s="31">
        <v>99097.1</v>
      </c>
      <c r="C8" s="31">
        <v>78808.399999999994</v>
      </c>
      <c r="D8" s="31">
        <v>100461.6</v>
      </c>
      <c r="E8" s="31">
        <v>110460.3</v>
      </c>
      <c r="F8" s="31">
        <v>94973.6</v>
      </c>
    </row>
    <row r="9" spans="1:9" ht="12.75" customHeight="1" x14ac:dyDescent="0.25">
      <c r="A9" s="84" t="s">
        <v>109</v>
      </c>
      <c r="B9" s="31">
        <v>167605.29999999999</v>
      </c>
      <c r="C9" s="31">
        <v>123778.6</v>
      </c>
      <c r="D9" s="31">
        <v>165957.6</v>
      </c>
      <c r="E9" s="31">
        <v>146995.29999999999</v>
      </c>
      <c r="F9" s="31">
        <v>112141.4</v>
      </c>
    </row>
    <row r="10" spans="1:9" ht="12.75" customHeight="1" x14ac:dyDescent="0.25">
      <c r="A10" s="84" t="s">
        <v>110</v>
      </c>
      <c r="B10" s="31">
        <v>98768.7</v>
      </c>
      <c r="C10" s="31">
        <v>85905.4</v>
      </c>
      <c r="D10" s="31">
        <v>118667.7</v>
      </c>
      <c r="E10" s="31">
        <v>138281.20000000001</v>
      </c>
      <c r="F10" s="31">
        <v>99943.3</v>
      </c>
    </row>
    <row r="11" spans="1:9" ht="12.75" customHeight="1" x14ac:dyDescent="0.25">
      <c r="A11" s="84" t="s">
        <v>111</v>
      </c>
      <c r="B11" s="31">
        <v>131151.70000000001</v>
      </c>
      <c r="C11" s="31">
        <v>97738.1</v>
      </c>
      <c r="D11" s="31">
        <v>121522.3</v>
      </c>
      <c r="E11" s="31">
        <v>108570.1</v>
      </c>
      <c r="F11" s="31">
        <v>76695.8</v>
      </c>
    </row>
    <row r="12" spans="1:9" x14ac:dyDescent="0.25">
      <c r="A12" s="84" t="s">
        <v>112</v>
      </c>
      <c r="B12" s="31">
        <v>314675.40000000002</v>
      </c>
      <c r="C12" s="31">
        <v>211410.7</v>
      </c>
      <c r="D12" s="31">
        <v>298892.3</v>
      </c>
      <c r="E12" s="31">
        <v>319954.7</v>
      </c>
      <c r="F12" s="31">
        <v>234885.7</v>
      </c>
    </row>
    <row r="13" spans="1:9" x14ac:dyDescent="0.25">
      <c r="A13" s="84" t="s">
        <v>113</v>
      </c>
      <c r="B13" s="31">
        <v>429868</v>
      </c>
      <c r="C13" s="31">
        <v>294640.09999999998</v>
      </c>
      <c r="D13" s="31">
        <v>399583.6</v>
      </c>
      <c r="E13" s="31">
        <v>369726.1</v>
      </c>
      <c r="F13" s="31">
        <v>313977</v>
      </c>
    </row>
    <row r="14" spans="1:9" x14ac:dyDescent="0.25">
      <c r="A14" s="84" t="s">
        <v>114</v>
      </c>
      <c r="B14" s="31">
        <v>234326.2</v>
      </c>
      <c r="C14" s="31">
        <v>201613.7</v>
      </c>
      <c r="D14" s="31">
        <v>279303.40000000002</v>
      </c>
      <c r="E14" s="31">
        <v>289970.59999999998</v>
      </c>
      <c r="F14" s="31">
        <v>220536.8</v>
      </c>
    </row>
    <row r="15" spans="1:9" ht="12.75" customHeight="1" x14ac:dyDescent="0.25">
      <c r="A15" s="84" t="s">
        <v>115</v>
      </c>
      <c r="B15" s="31">
        <v>52167.9</v>
      </c>
      <c r="C15" s="31">
        <v>34819.599999999999</v>
      </c>
      <c r="D15" s="31">
        <v>53049.9</v>
      </c>
      <c r="E15" s="31">
        <v>56462.8</v>
      </c>
      <c r="F15" s="31">
        <v>43973.1</v>
      </c>
    </row>
    <row r="16" spans="1:9" ht="12.75" customHeight="1" x14ac:dyDescent="0.25">
      <c r="A16" s="84" t="s">
        <v>116</v>
      </c>
      <c r="B16" s="31">
        <v>23981.3</v>
      </c>
      <c r="C16" s="31">
        <v>11942.9</v>
      </c>
      <c r="D16" s="31">
        <v>20017.400000000001</v>
      </c>
      <c r="E16" s="31">
        <v>19872.099999999999</v>
      </c>
      <c r="F16" s="31">
        <v>17587</v>
      </c>
    </row>
    <row r="17" spans="1:6" ht="12.75" customHeight="1" x14ac:dyDescent="0.25">
      <c r="A17" s="84" t="s">
        <v>117</v>
      </c>
      <c r="B17" s="31">
        <v>25323.4</v>
      </c>
      <c r="C17" s="31">
        <v>20322.2</v>
      </c>
      <c r="D17" s="31">
        <v>29935.7</v>
      </c>
      <c r="E17" s="31">
        <v>33138.199999999997</v>
      </c>
      <c r="F17" s="31">
        <v>24168.9</v>
      </c>
    </row>
    <row r="18" spans="1:6" x14ac:dyDescent="0.25">
      <c r="A18" s="84" t="s">
        <v>118</v>
      </c>
      <c r="B18" s="31">
        <v>218642</v>
      </c>
      <c r="C18" s="31">
        <v>225458.4</v>
      </c>
      <c r="D18" s="31">
        <v>301831</v>
      </c>
      <c r="E18" s="31">
        <v>254536.2</v>
      </c>
      <c r="F18" s="31">
        <v>215764.1</v>
      </c>
    </row>
    <row r="19" spans="1:6" x14ac:dyDescent="0.25">
      <c r="A19" s="84" t="s">
        <v>120</v>
      </c>
      <c r="B19" s="31">
        <v>20324.599999999999</v>
      </c>
      <c r="C19" s="31">
        <v>17637.7</v>
      </c>
      <c r="D19" s="31">
        <v>24866.400000000001</v>
      </c>
      <c r="E19" s="31">
        <v>23715.200000000001</v>
      </c>
      <c r="F19" s="31">
        <v>18394.400000000001</v>
      </c>
    </row>
    <row r="20" spans="1:6" x14ac:dyDescent="0.25">
      <c r="A20" s="84" t="s">
        <v>121</v>
      </c>
      <c r="B20" s="31">
        <v>26028.799999999999</v>
      </c>
      <c r="C20" s="31">
        <v>21960.3</v>
      </c>
      <c r="D20" s="31">
        <v>31876.1</v>
      </c>
      <c r="E20" s="31">
        <v>25593.4</v>
      </c>
      <c r="F20" s="31">
        <v>20688.099999999999</v>
      </c>
    </row>
    <row r="21" spans="1:6" x14ac:dyDescent="0.25">
      <c r="A21" s="84" t="s">
        <v>122</v>
      </c>
      <c r="B21" s="31">
        <v>124364.8</v>
      </c>
      <c r="C21" s="31">
        <v>145837.70000000001</v>
      </c>
      <c r="D21" s="31">
        <v>197259.5</v>
      </c>
      <c r="E21" s="31">
        <v>164134.9</v>
      </c>
      <c r="F21" s="31">
        <v>142253.29999999999</v>
      </c>
    </row>
    <row r="22" spans="1:6" ht="12.75" customHeight="1" x14ac:dyDescent="0.25">
      <c r="A22" s="84" t="s">
        <v>123</v>
      </c>
      <c r="B22" s="31">
        <v>6956682.7999999998</v>
      </c>
      <c r="C22" s="31">
        <v>6291960.9000000004</v>
      </c>
      <c r="D22" s="31">
        <v>8073189.4000000004</v>
      </c>
      <c r="E22" s="31">
        <v>7296977</v>
      </c>
      <c r="F22" s="31">
        <v>5633011.4000000004</v>
      </c>
    </row>
    <row r="23" spans="1:6" ht="12.75" customHeight="1" x14ac:dyDescent="0.25">
      <c r="A23" s="84" t="s">
        <v>125</v>
      </c>
      <c r="B23" s="31">
        <v>738685.6</v>
      </c>
      <c r="C23" s="31">
        <v>688935.1</v>
      </c>
      <c r="D23" s="31">
        <v>958653</v>
      </c>
      <c r="E23" s="31">
        <v>1045938.1</v>
      </c>
      <c r="F23" s="31">
        <v>705572</v>
      </c>
    </row>
    <row r="24" spans="1:6" x14ac:dyDescent="0.25">
      <c r="A24" s="84" t="s">
        <v>126</v>
      </c>
      <c r="B24" s="31">
        <v>226885.5</v>
      </c>
      <c r="C24" s="31">
        <v>266991.7</v>
      </c>
      <c r="D24" s="31">
        <v>309776.09999999998</v>
      </c>
      <c r="E24" s="31">
        <v>350192.9</v>
      </c>
      <c r="F24" s="31">
        <v>255048.6</v>
      </c>
    </row>
    <row r="25" spans="1:6" x14ac:dyDescent="0.25">
      <c r="A25" s="84" t="s">
        <v>127</v>
      </c>
      <c r="B25" s="31">
        <v>2673702.6</v>
      </c>
      <c r="C25" s="31">
        <v>2209304.7000000002</v>
      </c>
      <c r="D25" s="31">
        <v>2766401.2</v>
      </c>
      <c r="E25" s="31">
        <v>2065455.7</v>
      </c>
      <c r="F25" s="31">
        <v>1628673.4</v>
      </c>
    </row>
    <row r="26" spans="1:6" x14ac:dyDescent="0.25">
      <c r="A26" s="84" t="s">
        <v>129</v>
      </c>
      <c r="B26" s="31">
        <v>1057638.7</v>
      </c>
      <c r="C26" s="31">
        <v>990659.5</v>
      </c>
      <c r="D26" s="31">
        <v>1406955.3</v>
      </c>
      <c r="E26" s="31">
        <v>1254625.7</v>
      </c>
      <c r="F26" s="31">
        <v>1064405</v>
      </c>
    </row>
    <row r="27" spans="1:6" x14ac:dyDescent="0.25">
      <c r="A27" s="84" t="s">
        <v>130</v>
      </c>
      <c r="B27" s="31">
        <v>251327.2</v>
      </c>
      <c r="C27" s="31">
        <v>217238</v>
      </c>
      <c r="D27" s="31">
        <v>273429.7</v>
      </c>
      <c r="E27" s="31">
        <v>286023.3</v>
      </c>
      <c r="F27" s="31">
        <v>207119.3</v>
      </c>
    </row>
    <row r="28" spans="1:6" ht="12.75" customHeight="1" x14ac:dyDescent="0.25">
      <c r="A28" s="84" t="s">
        <v>133</v>
      </c>
      <c r="B28" s="31">
        <v>71436.100000000006</v>
      </c>
      <c r="C28" s="31">
        <v>62895.4</v>
      </c>
      <c r="D28" s="31">
        <v>56422.5</v>
      </c>
      <c r="E28" s="31">
        <v>66736.600000000006</v>
      </c>
      <c r="F28" s="31">
        <v>54378.6</v>
      </c>
    </row>
    <row r="29" spans="1:6" ht="12.75" customHeight="1" x14ac:dyDescent="0.25">
      <c r="A29" s="84" t="s">
        <v>134</v>
      </c>
      <c r="B29" s="31">
        <v>30389.3</v>
      </c>
      <c r="C29" s="31">
        <v>18339.2</v>
      </c>
      <c r="D29" s="31">
        <v>16168.9</v>
      </c>
      <c r="E29" s="31">
        <v>18079.099999999999</v>
      </c>
      <c r="F29" s="31">
        <v>11330.8</v>
      </c>
    </row>
    <row r="30" spans="1:6" ht="12.75" customHeight="1" x14ac:dyDescent="0.25">
      <c r="A30" s="84" t="s">
        <v>225</v>
      </c>
      <c r="B30" s="31">
        <v>11480.6</v>
      </c>
      <c r="C30" s="31">
        <v>18704.599999999999</v>
      </c>
      <c r="D30" s="31">
        <v>18437.2</v>
      </c>
      <c r="E30" s="31">
        <v>17406.599999999999</v>
      </c>
      <c r="F30" s="31">
        <v>9417</v>
      </c>
    </row>
    <row r="31" spans="1:6" ht="12.75" customHeight="1" x14ac:dyDescent="0.25">
      <c r="A31" s="84" t="s">
        <v>135</v>
      </c>
      <c r="B31" s="31">
        <v>778152.4</v>
      </c>
      <c r="C31" s="31">
        <v>766353.4</v>
      </c>
      <c r="D31" s="31">
        <v>1049959.3</v>
      </c>
      <c r="E31" s="31">
        <v>972636.5</v>
      </c>
      <c r="F31" s="31">
        <v>775945.4</v>
      </c>
    </row>
    <row r="32" spans="1:6" ht="12.75" customHeight="1" x14ac:dyDescent="0.25">
      <c r="A32" s="84" t="s">
        <v>136</v>
      </c>
      <c r="B32" s="31">
        <v>32146.799999999999</v>
      </c>
      <c r="C32" s="31">
        <v>27134.3</v>
      </c>
      <c r="D32" s="31">
        <v>30534</v>
      </c>
      <c r="E32" s="31">
        <v>34194.400000000001</v>
      </c>
      <c r="F32" s="31">
        <v>22011.9</v>
      </c>
    </row>
    <row r="33" spans="1:6" x14ac:dyDescent="0.25">
      <c r="A33" s="84" t="s">
        <v>137</v>
      </c>
      <c r="B33" s="31">
        <v>62194.8</v>
      </c>
      <c r="C33" s="31">
        <v>62371.1</v>
      </c>
      <c r="D33" s="31">
        <v>66088.600000000006</v>
      </c>
      <c r="E33" s="31">
        <v>62886</v>
      </c>
      <c r="F33" s="31">
        <v>49599.8</v>
      </c>
    </row>
    <row r="34" spans="1:6" x14ac:dyDescent="0.25">
      <c r="A34" s="84" t="s">
        <v>138</v>
      </c>
      <c r="B34" s="31">
        <v>96646.6</v>
      </c>
      <c r="C34" s="31">
        <v>72035.600000000006</v>
      </c>
      <c r="D34" s="31">
        <v>87782.1</v>
      </c>
      <c r="E34" s="31">
        <v>90591.1</v>
      </c>
      <c r="F34" s="31">
        <v>67040.899999999994</v>
      </c>
    </row>
    <row r="35" spans="1:6" x14ac:dyDescent="0.25">
      <c r="A35" s="84" t="s">
        <v>139</v>
      </c>
      <c r="B35" s="31">
        <v>16127.4</v>
      </c>
      <c r="C35" s="31">
        <v>14631</v>
      </c>
      <c r="D35" s="31">
        <v>16917.3</v>
      </c>
      <c r="E35" s="31">
        <v>14311.2</v>
      </c>
      <c r="F35" s="31">
        <v>9757.6</v>
      </c>
    </row>
    <row r="36" spans="1:6" x14ac:dyDescent="0.25">
      <c r="A36" s="84" t="s">
        <v>140</v>
      </c>
      <c r="B36" s="31">
        <v>54435.7</v>
      </c>
      <c r="C36" s="31">
        <v>50668.9</v>
      </c>
      <c r="D36" s="31">
        <v>51612.9</v>
      </c>
      <c r="E36" s="31">
        <v>54387.199999999997</v>
      </c>
      <c r="F36" s="31">
        <v>39571.1</v>
      </c>
    </row>
    <row r="37" spans="1:6" x14ac:dyDescent="0.25">
      <c r="A37" s="84" t="s">
        <v>161</v>
      </c>
      <c r="B37" s="31">
        <v>811691.5</v>
      </c>
      <c r="C37" s="31">
        <v>777450.1</v>
      </c>
      <c r="D37" s="31">
        <v>913860.4</v>
      </c>
      <c r="E37" s="31">
        <v>917345.5</v>
      </c>
      <c r="F37" s="31">
        <v>696906.4</v>
      </c>
    </row>
    <row r="38" spans="1:6" x14ac:dyDescent="0.25">
      <c r="A38" s="84" t="s">
        <v>142</v>
      </c>
      <c r="B38" s="31">
        <v>748.8</v>
      </c>
      <c r="C38" s="31">
        <v>536.6</v>
      </c>
      <c r="D38" s="31">
        <v>404.3</v>
      </c>
      <c r="E38" s="31">
        <v>548.20000000000005</v>
      </c>
      <c r="F38" s="31">
        <v>463.9</v>
      </c>
    </row>
    <row r="39" spans="1:6" x14ac:dyDescent="0.25">
      <c r="A39" s="84" t="s">
        <v>143</v>
      </c>
      <c r="B39" s="31">
        <v>208921.2</v>
      </c>
      <c r="C39" s="31">
        <v>174287</v>
      </c>
      <c r="D39" s="31">
        <v>230164.3</v>
      </c>
      <c r="E39" s="31">
        <v>238431.8</v>
      </c>
      <c r="F39" s="31">
        <v>168812.2</v>
      </c>
    </row>
    <row r="40" spans="1:6" x14ac:dyDescent="0.25">
      <c r="A40" s="84" t="s">
        <v>144</v>
      </c>
      <c r="B40" s="31">
        <v>88334.399999999994</v>
      </c>
      <c r="C40" s="31">
        <v>67302.8</v>
      </c>
      <c r="D40" s="31">
        <v>103653.2</v>
      </c>
      <c r="E40" s="31">
        <v>109728.7</v>
      </c>
      <c r="F40" s="31">
        <v>75985.899999999994</v>
      </c>
    </row>
    <row r="41" spans="1:6" x14ac:dyDescent="0.25">
      <c r="A41" s="84" t="s">
        <v>221</v>
      </c>
      <c r="B41" s="31">
        <v>19521.7</v>
      </c>
      <c r="C41" s="31">
        <v>20298.599999999999</v>
      </c>
      <c r="D41" s="31">
        <v>23535.599999999999</v>
      </c>
      <c r="E41" s="31">
        <v>28690.6</v>
      </c>
      <c r="F41" s="31">
        <v>16127.1</v>
      </c>
    </row>
    <row r="42" spans="1:6" x14ac:dyDescent="0.25">
      <c r="A42" s="84" t="s">
        <v>145</v>
      </c>
      <c r="B42" s="31">
        <v>35154.199999999997</v>
      </c>
      <c r="C42" s="31">
        <v>28724.1</v>
      </c>
      <c r="D42" s="31">
        <v>31142.7</v>
      </c>
      <c r="E42" s="31">
        <v>30821.1</v>
      </c>
      <c r="F42" s="31">
        <v>24288.7</v>
      </c>
    </row>
    <row r="43" spans="1:6" x14ac:dyDescent="0.25">
      <c r="A43" s="84" t="s">
        <v>146</v>
      </c>
      <c r="B43" s="31">
        <v>23367.7</v>
      </c>
      <c r="C43" s="31">
        <v>22117</v>
      </c>
      <c r="D43" s="31">
        <v>23082.3</v>
      </c>
      <c r="E43" s="31">
        <v>18630.8</v>
      </c>
      <c r="F43" s="31">
        <v>11659.8</v>
      </c>
    </row>
    <row r="44" spans="1:6" x14ac:dyDescent="0.25">
      <c r="A44" s="84" t="s">
        <v>188</v>
      </c>
      <c r="B44" s="31">
        <v>22098.7</v>
      </c>
      <c r="C44" s="31">
        <v>20784.599999999999</v>
      </c>
      <c r="D44" s="31">
        <v>29562.400000000001</v>
      </c>
      <c r="E44" s="31">
        <v>28331</v>
      </c>
      <c r="F44" s="31">
        <v>22392.799999999999</v>
      </c>
    </row>
    <row r="45" spans="1:6" x14ac:dyDescent="0.25">
      <c r="A45" s="83" t="s">
        <v>147</v>
      </c>
      <c r="B45" s="46">
        <v>8948013.1999999993</v>
      </c>
      <c r="C45" s="46">
        <v>7855745.7000000002</v>
      </c>
      <c r="D45" s="46">
        <v>10179046.6</v>
      </c>
      <c r="E45" s="46">
        <v>9393904.3000000007</v>
      </c>
      <c r="F45" s="46">
        <v>7243298.9000000004</v>
      </c>
    </row>
    <row r="46" spans="1:6" x14ac:dyDescent="0.25">
      <c r="A46" s="84" t="s">
        <v>254</v>
      </c>
      <c r="B46" s="31"/>
      <c r="C46" s="31"/>
      <c r="D46" s="31"/>
      <c r="E46" s="31"/>
      <c r="F46" s="31"/>
    </row>
    <row r="47" spans="1:6" x14ac:dyDescent="0.25">
      <c r="A47" s="84" t="s">
        <v>148</v>
      </c>
      <c r="B47" s="84"/>
      <c r="C47" s="88"/>
      <c r="D47" s="84"/>
      <c r="E47" s="84"/>
      <c r="F47" s="109"/>
    </row>
    <row r="48" spans="1:6" ht="5.0999999999999996" customHeight="1" x14ac:dyDescent="0.25">
      <c r="A48" s="109"/>
      <c r="B48" s="109"/>
      <c r="C48" s="109"/>
      <c r="D48" s="109"/>
      <c r="E48" s="109"/>
      <c r="F48" s="109"/>
    </row>
    <row r="49" spans="1:6" ht="14.45" customHeight="1" x14ac:dyDescent="0.25">
      <c r="A49" s="116" t="s">
        <v>232</v>
      </c>
      <c r="B49" s="116"/>
      <c r="C49" s="116"/>
      <c r="D49" s="116"/>
      <c r="E49" s="116"/>
      <c r="F49" s="109"/>
    </row>
    <row r="50" spans="1:6" ht="14.45" customHeight="1" x14ac:dyDescent="0.25">
      <c r="A50" s="81" t="s">
        <v>227</v>
      </c>
      <c r="B50" s="81"/>
      <c r="C50" s="81"/>
      <c r="D50" s="81"/>
      <c r="E50" s="81"/>
      <c r="F50" s="109"/>
    </row>
    <row r="51" spans="1:6" ht="5.0999999999999996" customHeight="1" x14ac:dyDescent="0.25">
      <c r="A51" s="103"/>
      <c r="B51" s="1"/>
      <c r="C51" s="1"/>
      <c r="D51" s="3"/>
      <c r="E51" s="105"/>
      <c r="F51" s="109"/>
    </row>
    <row r="52" spans="1:6" x14ac:dyDescent="0.25">
      <c r="A52" s="1" t="s">
        <v>251</v>
      </c>
      <c r="B52" s="103"/>
      <c r="C52" s="103"/>
      <c r="D52" s="3"/>
      <c r="E52" s="105"/>
      <c r="F52" s="109"/>
    </row>
    <row r="59" spans="1:6" ht="8.25" customHeight="1" x14ac:dyDescent="0.25"/>
    <row r="66" ht="8.25" customHeight="1" x14ac:dyDescent="0.25"/>
    <row r="73" ht="6" customHeight="1" x14ac:dyDescent="0.25"/>
    <row r="80" ht="4.5" customHeight="1" x14ac:dyDescent="0.25"/>
  </sheetData>
  <mergeCells count="1">
    <mergeCell ref="A49:E49"/>
  </mergeCells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2"/>
  <sheetViews>
    <sheetView showGridLines="0" workbookViewId="0"/>
  </sheetViews>
  <sheetFormatPr defaultColWidth="9.140625" defaultRowHeight="12.75" x14ac:dyDescent="0.2"/>
  <cols>
    <col min="1" max="1" width="20.140625" style="44" customWidth="1"/>
    <col min="2" max="5" width="12.7109375" style="44" customWidth="1"/>
    <col min="6" max="6" width="12.7109375" style="3" customWidth="1"/>
    <col min="7" max="16384" width="9.140625" style="44"/>
  </cols>
  <sheetData>
    <row r="1" spans="1:10" x14ac:dyDescent="0.2">
      <c r="A1" s="1" t="s">
        <v>224</v>
      </c>
      <c r="B1" s="1"/>
      <c r="C1" s="1"/>
      <c r="D1" s="1"/>
      <c r="E1" s="109"/>
      <c r="F1" s="80"/>
    </row>
    <row r="2" spans="1:10" x14ac:dyDescent="0.2">
      <c r="A2" s="95" t="s">
        <v>104</v>
      </c>
      <c r="B2" s="101">
        <v>2019</v>
      </c>
      <c r="C2" s="101">
        <v>2020</v>
      </c>
      <c r="D2" s="101">
        <v>2021</v>
      </c>
      <c r="E2" s="101">
        <v>2022</v>
      </c>
      <c r="F2" s="101">
        <v>2023</v>
      </c>
      <c r="G2" s="2"/>
      <c r="H2" s="2"/>
      <c r="I2" s="2"/>
    </row>
    <row r="3" spans="1:10" ht="9" customHeight="1" x14ac:dyDescent="0.2">
      <c r="A3" s="72"/>
      <c r="B3" s="2"/>
      <c r="C3" s="2"/>
      <c r="D3" s="2"/>
      <c r="E3" s="2"/>
      <c r="F3" s="9"/>
      <c r="G3" s="2"/>
      <c r="H3" s="2"/>
      <c r="I3" s="2"/>
    </row>
    <row r="4" spans="1:10" x14ac:dyDescent="0.2">
      <c r="A4" s="1"/>
      <c r="B4" s="98" t="s">
        <v>215</v>
      </c>
      <c r="C4" s="58"/>
      <c r="D4" s="58"/>
      <c r="E4" s="112"/>
      <c r="F4" s="57"/>
    </row>
    <row r="5" spans="1:10" x14ac:dyDescent="0.2">
      <c r="A5" s="1"/>
      <c r="B5" s="112"/>
      <c r="C5" s="58"/>
      <c r="D5" s="58"/>
      <c r="E5" s="112"/>
    </row>
    <row r="6" spans="1:10" x14ac:dyDescent="0.2">
      <c r="A6" s="84" t="s">
        <v>106</v>
      </c>
      <c r="B6" s="3">
        <v>1410197.3</v>
      </c>
      <c r="C6" s="3">
        <v>967848.2</v>
      </c>
      <c r="D6" s="3">
        <v>1276897.2</v>
      </c>
      <c r="E6" s="3">
        <v>1300240.7</v>
      </c>
      <c r="F6" s="3">
        <v>1036191.5</v>
      </c>
      <c r="G6" s="45"/>
      <c r="H6" s="45"/>
      <c r="I6" s="45"/>
      <c r="J6" s="45"/>
    </row>
    <row r="7" spans="1:10" x14ac:dyDescent="0.2">
      <c r="A7" s="84" t="s">
        <v>150</v>
      </c>
      <c r="B7" s="3">
        <v>1862.1</v>
      </c>
      <c r="C7" s="3">
        <v>1394.3</v>
      </c>
      <c r="D7" s="3">
        <v>1550.7</v>
      </c>
      <c r="E7" s="3">
        <v>1864.7</v>
      </c>
      <c r="F7" s="3">
        <v>1945.6</v>
      </c>
      <c r="G7" s="45"/>
      <c r="H7" s="45"/>
      <c r="I7" s="45"/>
      <c r="J7" s="45"/>
    </row>
    <row r="8" spans="1:10" ht="12.75" customHeight="1" x14ac:dyDescent="0.2">
      <c r="A8" s="84" t="s">
        <v>107</v>
      </c>
      <c r="B8" s="3">
        <v>103008.4</v>
      </c>
      <c r="C8" s="3">
        <v>101826.4</v>
      </c>
      <c r="D8" s="3">
        <v>107259.4</v>
      </c>
      <c r="E8" s="3">
        <v>94375.5</v>
      </c>
      <c r="F8" s="3">
        <v>92564.1</v>
      </c>
      <c r="G8" s="45"/>
      <c r="H8" s="45"/>
      <c r="I8" s="45"/>
      <c r="J8" s="45"/>
    </row>
    <row r="9" spans="1:10" ht="12.75" customHeight="1" x14ac:dyDescent="0.2">
      <c r="A9" s="84" t="s">
        <v>151</v>
      </c>
      <c r="B9" s="3">
        <v>3020.2</v>
      </c>
      <c r="C9" s="3">
        <v>1238.9000000000001</v>
      </c>
      <c r="D9" s="3">
        <v>1854.7</v>
      </c>
      <c r="E9" s="3">
        <v>1685.4</v>
      </c>
      <c r="F9" s="3">
        <v>1826.5</v>
      </c>
      <c r="G9" s="45"/>
      <c r="H9" s="45"/>
      <c r="I9" s="45"/>
      <c r="J9" s="45"/>
    </row>
    <row r="10" spans="1:10" ht="12.75" customHeight="1" x14ac:dyDescent="0.2">
      <c r="A10" s="84" t="s">
        <v>108</v>
      </c>
      <c r="B10" s="3">
        <v>216848.1</v>
      </c>
      <c r="C10" s="3">
        <v>157997.9</v>
      </c>
      <c r="D10" s="3">
        <v>221554</v>
      </c>
      <c r="E10" s="3">
        <v>223410.2</v>
      </c>
      <c r="F10" s="3">
        <v>207474.3</v>
      </c>
      <c r="G10" s="45"/>
      <c r="H10" s="45"/>
      <c r="I10" s="45"/>
      <c r="J10" s="45"/>
    </row>
    <row r="11" spans="1:10" ht="12.75" customHeight="1" x14ac:dyDescent="0.2">
      <c r="A11" s="84" t="s">
        <v>109</v>
      </c>
      <c r="B11" s="3">
        <v>81288.600000000006</v>
      </c>
      <c r="C11" s="3">
        <v>55708.4</v>
      </c>
      <c r="D11" s="3">
        <v>81141.3</v>
      </c>
      <c r="E11" s="3">
        <v>68700.800000000003</v>
      </c>
      <c r="F11" s="3">
        <v>62567.3</v>
      </c>
      <c r="G11" s="45"/>
      <c r="H11" s="45"/>
      <c r="I11" s="45"/>
      <c r="J11" s="45"/>
    </row>
    <row r="12" spans="1:10" ht="12.75" customHeight="1" x14ac:dyDescent="0.2">
      <c r="A12" s="84" t="s">
        <v>110</v>
      </c>
      <c r="B12" s="3">
        <v>24997.4</v>
      </c>
      <c r="C12" s="3">
        <v>28344</v>
      </c>
      <c r="D12" s="3">
        <v>50000.9</v>
      </c>
      <c r="E12" s="3">
        <v>54115.4</v>
      </c>
      <c r="F12" s="3">
        <v>27491</v>
      </c>
      <c r="G12" s="45"/>
      <c r="H12" s="45"/>
      <c r="I12" s="45"/>
      <c r="J12" s="45"/>
    </row>
    <row r="13" spans="1:10" ht="12.75" customHeight="1" x14ac:dyDescent="0.2">
      <c r="A13" s="84" t="s">
        <v>111</v>
      </c>
      <c r="B13" s="3">
        <v>7601.9</v>
      </c>
      <c r="C13" s="3">
        <v>1574.4</v>
      </c>
      <c r="D13" s="3">
        <v>1925.4</v>
      </c>
      <c r="E13" s="3">
        <v>924.9</v>
      </c>
      <c r="F13" s="3">
        <v>2822.6</v>
      </c>
      <c r="G13" s="45"/>
      <c r="H13" s="45"/>
      <c r="I13" s="45"/>
      <c r="J13" s="45"/>
    </row>
    <row r="14" spans="1:10" x14ac:dyDescent="0.2">
      <c r="A14" s="84" t="s">
        <v>112</v>
      </c>
      <c r="B14" s="3">
        <v>692052.4</v>
      </c>
      <c r="C14" s="3">
        <v>459215.3</v>
      </c>
      <c r="D14" s="3">
        <v>612299.30000000005</v>
      </c>
      <c r="E14" s="3">
        <v>636185.80000000005</v>
      </c>
      <c r="F14" s="3">
        <v>482876.7</v>
      </c>
      <c r="G14" s="45"/>
      <c r="H14" s="45"/>
      <c r="I14" s="45"/>
      <c r="J14" s="45"/>
    </row>
    <row r="15" spans="1:10" x14ac:dyDescent="0.2">
      <c r="A15" s="84" t="s">
        <v>113</v>
      </c>
      <c r="B15" s="3">
        <v>223516.7</v>
      </c>
      <c r="C15" s="3">
        <v>132535.5</v>
      </c>
      <c r="D15" s="3">
        <v>163685.6</v>
      </c>
      <c r="E15" s="3">
        <v>153989.79999999999</v>
      </c>
      <c r="F15" s="3">
        <v>138094.1</v>
      </c>
      <c r="G15" s="45"/>
      <c r="H15" s="45"/>
      <c r="I15" s="45"/>
      <c r="J15" s="45"/>
    </row>
    <row r="16" spans="1:10" x14ac:dyDescent="0.2">
      <c r="A16" s="84" t="s">
        <v>114</v>
      </c>
      <c r="B16" s="3">
        <v>45962.2</v>
      </c>
      <c r="C16" s="3">
        <v>23032.400000000001</v>
      </c>
      <c r="D16" s="3">
        <v>29012.5</v>
      </c>
      <c r="E16" s="3">
        <v>55547.7</v>
      </c>
      <c r="F16" s="3">
        <v>9783.7999999999993</v>
      </c>
      <c r="G16" s="45"/>
      <c r="H16" s="45"/>
      <c r="I16" s="45"/>
      <c r="J16" s="45"/>
    </row>
    <row r="17" spans="1:10" x14ac:dyDescent="0.2">
      <c r="A17" s="84" t="s">
        <v>152</v>
      </c>
      <c r="B17" s="3">
        <v>3464.2</v>
      </c>
      <c r="C17" s="3">
        <v>1176.2</v>
      </c>
      <c r="D17" s="3">
        <v>2130.8000000000002</v>
      </c>
      <c r="E17" s="3">
        <v>3244.6</v>
      </c>
      <c r="F17" s="3">
        <v>2951.6</v>
      </c>
      <c r="G17" s="45"/>
      <c r="H17" s="45"/>
      <c r="I17" s="45"/>
      <c r="J17" s="45"/>
    </row>
    <row r="18" spans="1:10" ht="12.75" customHeight="1" x14ac:dyDescent="0.2">
      <c r="A18" s="84" t="s">
        <v>115</v>
      </c>
      <c r="B18" s="3">
        <v>50747</v>
      </c>
      <c r="C18" s="3">
        <v>32626.400000000001</v>
      </c>
      <c r="D18" s="3">
        <v>34922.400000000001</v>
      </c>
      <c r="E18" s="3">
        <v>25623.7</v>
      </c>
      <c r="F18" s="3">
        <v>24842.1</v>
      </c>
      <c r="G18" s="45"/>
      <c r="H18" s="45"/>
      <c r="I18" s="45"/>
      <c r="J18" s="45"/>
    </row>
    <row r="19" spans="1:10" ht="12.75" customHeight="1" x14ac:dyDescent="0.2">
      <c r="A19" s="84" t="s">
        <v>153</v>
      </c>
      <c r="B19" s="3">
        <v>2595.9</v>
      </c>
      <c r="C19" s="3">
        <v>2320.5</v>
      </c>
      <c r="D19" s="3">
        <v>2299.9</v>
      </c>
      <c r="E19" s="3">
        <v>2403.3000000000002</v>
      </c>
      <c r="F19" s="3">
        <v>1930</v>
      </c>
      <c r="G19" s="45"/>
      <c r="H19" s="45"/>
      <c r="I19" s="45"/>
      <c r="J19" s="45"/>
    </row>
    <row r="20" spans="1:10" ht="12.75" customHeight="1" x14ac:dyDescent="0.2">
      <c r="A20" s="84" t="s">
        <v>154</v>
      </c>
      <c r="B20" s="3">
        <v>2345.5</v>
      </c>
      <c r="C20" s="3">
        <v>1937.6</v>
      </c>
      <c r="D20" s="3">
        <v>3494.8</v>
      </c>
      <c r="E20" s="3">
        <v>2917</v>
      </c>
      <c r="F20" s="3">
        <v>2379.6999999999998</v>
      </c>
      <c r="G20" s="45"/>
      <c r="H20" s="45"/>
      <c r="I20" s="45"/>
      <c r="J20" s="45"/>
    </row>
    <row r="21" spans="1:10" ht="12.75" customHeight="1" x14ac:dyDescent="0.2">
      <c r="A21" s="84" t="s">
        <v>116</v>
      </c>
      <c r="B21" s="3">
        <v>31660.3</v>
      </c>
      <c r="C21" s="3">
        <v>17081.8</v>
      </c>
      <c r="D21" s="3">
        <v>22079.7</v>
      </c>
      <c r="E21" s="3">
        <v>15336</v>
      </c>
      <c r="F21" s="3">
        <v>14788.9</v>
      </c>
      <c r="G21" s="45"/>
      <c r="H21" s="45"/>
      <c r="I21" s="45"/>
      <c r="J21" s="45"/>
    </row>
    <row r="22" spans="1:10" ht="12.75" customHeight="1" x14ac:dyDescent="0.2">
      <c r="A22" s="84" t="s">
        <v>216</v>
      </c>
      <c r="B22" s="3">
        <v>10034.1</v>
      </c>
      <c r="C22" s="3">
        <v>8553.7999999999993</v>
      </c>
      <c r="D22" s="3">
        <v>3856</v>
      </c>
      <c r="E22" s="3">
        <v>1145.7</v>
      </c>
      <c r="F22" s="3">
        <v>831.8</v>
      </c>
      <c r="G22" s="45"/>
      <c r="H22" s="45"/>
      <c r="I22" s="45"/>
      <c r="J22" s="45"/>
    </row>
    <row r="23" spans="1:10" x14ac:dyDescent="0.2">
      <c r="A23" s="84" t="s">
        <v>118</v>
      </c>
      <c r="B23" s="3">
        <v>34819.5</v>
      </c>
      <c r="C23" s="3">
        <v>24970.799999999999</v>
      </c>
      <c r="D23" s="3">
        <v>27570.6</v>
      </c>
      <c r="E23" s="3">
        <v>26933.599999999999</v>
      </c>
      <c r="F23" s="3">
        <v>25993.200000000001</v>
      </c>
      <c r="G23" s="45"/>
      <c r="H23" s="45"/>
      <c r="I23" s="45"/>
      <c r="J23" s="45"/>
    </row>
    <row r="24" spans="1:10" x14ac:dyDescent="0.2">
      <c r="A24" s="84" t="s">
        <v>155</v>
      </c>
      <c r="B24" s="3">
        <v>3856.2</v>
      </c>
      <c r="C24" s="3">
        <v>2331.4</v>
      </c>
      <c r="D24" s="3">
        <v>1793.9</v>
      </c>
      <c r="E24" s="3">
        <v>1876.8</v>
      </c>
      <c r="F24" s="3">
        <v>2083.4</v>
      </c>
      <c r="G24" s="45"/>
      <c r="H24" s="45"/>
      <c r="I24" s="45"/>
      <c r="J24" s="45"/>
    </row>
    <row r="25" spans="1:10" x14ac:dyDescent="0.2">
      <c r="A25" s="84" t="s">
        <v>119</v>
      </c>
      <c r="B25" s="3">
        <v>4432.7</v>
      </c>
      <c r="C25" s="3">
        <v>3557.9</v>
      </c>
      <c r="D25" s="3">
        <v>5391.4</v>
      </c>
      <c r="E25" s="3">
        <v>4434.8999999999996</v>
      </c>
      <c r="F25" s="3">
        <v>2883</v>
      </c>
      <c r="G25" s="45"/>
      <c r="H25" s="45"/>
      <c r="I25" s="45"/>
      <c r="J25" s="45"/>
    </row>
    <row r="26" spans="1:10" x14ac:dyDescent="0.2">
      <c r="A26" s="84" t="s">
        <v>120</v>
      </c>
      <c r="B26" s="3">
        <v>3339.1</v>
      </c>
      <c r="C26" s="3">
        <v>1780.8</v>
      </c>
      <c r="D26" s="3">
        <v>2447.8000000000002</v>
      </c>
      <c r="E26" s="3">
        <v>2544.8000000000002</v>
      </c>
      <c r="F26" s="3">
        <v>2328.3000000000002</v>
      </c>
      <c r="G26" s="45"/>
      <c r="H26" s="45"/>
      <c r="I26" s="45"/>
      <c r="J26" s="45"/>
    </row>
    <row r="27" spans="1:10" x14ac:dyDescent="0.2">
      <c r="A27" s="84" t="s">
        <v>157</v>
      </c>
      <c r="B27" s="3">
        <v>3990.3</v>
      </c>
      <c r="C27" s="3">
        <v>2782.6</v>
      </c>
      <c r="D27" s="3">
        <v>3018.4</v>
      </c>
      <c r="E27" s="3">
        <v>2744.4</v>
      </c>
      <c r="F27" s="3">
        <v>2740.9</v>
      </c>
      <c r="G27" s="45"/>
      <c r="H27" s="45"/>
      <c r="I27" s="45"/>
      <c r="J27" s="45"/>
    </row>
    <row r="28" spans="1:10" x14ac:dyDescent="0.2">
      <c r="A28" s="84" t="s">
        <v>222</v>
      </c>
      <c r="B28" s="3">
        <v>2273.5</v>
      </c>
      <c r="C28" s="3">
        <v>1244.4000000000001</v>
      </c>
      <c r="D28" s="3">
        <v>1215.5999999999999</v>
      </c>
      <c r="E28" s="3">
        <v>680.4</v>
      </c>
      <c r="F28" s="3">
        <v>553.6</v>
      </c>
      <c r="G28" s="45"/>
      <c r="H28" s="45"/>
      <c r="I28" s="45"/>
      <c r="J28" s="45"/>
    </row>
    <row r="29" spans="1:10" ht="12.75" customHeight="1" x14ac:dyDescent="0.2">
      <c r="A29" s="84" t="s">
        <v>158</v>
      </c>
      <c r="B29" s="3">
        <v>9873.9</v>
      </c>
      <c r="C29" s="3">
        <v>7485.8</v>
      </c>
      <c r="D29" s="3">
        <v>6903.1</v>
      </c>
      <c r="E29" s="3">
        <v>6259.2</v>
      </c>
      <c r="F29" s="3">
        <v>6004.9</v>
      </c>
      <c r="G29" s="45"/>
      <c r="H29" s="45"/>
      <c r="I29" s="45"/>
      <c r="J29" s="45"/>
    </row>
    <row r="30" spans="1:10" ht="12.75" customHeight="1" x14ac:dyDescent="0.2">
      <c r="A30" s="84" t="s">
        <v>123</v>
      </c>
      <c r="B30" s="3">
        <v>68902.3</v>
      </c>
      <c r="C30" s="3">
        <v>42403.4</v>
      </c>
      <c r="D30" s="3">
        <v>43891.4</v>
      </c>
      <c r="E30" s="3">
        <v>44823.4</v>
      </c>
      <c r="F30" s="3">
        <v>45198.3</v>
      </c>
      <c r="G30" s="45"/>
      <c r="H30" s="45"/>
      <c r="I30" s="45"/>
      <c r="J30" s="45"/>
    </row>
    <row r="31" spans="1:10" ht="12.75" customHeight="1" x14ac:dyDescent="0.2">
      <c r="A31" s="84" t="s">
        <v>127</v>
      </c>
      <c r="B31" s="3">
        <v>11265.2</v>
      </c>
      <c r="C31" s="3">
        <v>8494.4</v>
      </c>
      <c r="D31" s="3">
        <v>10195.700000000001</v>
      </c>
      <c r="E31" s="3">
        <v>10113.9</v>
      </c>
      <c r="F31" s="3">
        <v>9932.4</v>
      </c>
      <c r="G31" s="45"/>
      <c r="H31" s="45"/>
      <c r="I31" s="45"/>
      <c r="J31" s="45"/>
    </row>
    <row r="32" spans="1:10" x14ac:dyDescent="0.2">
      <c r="A32" s="84" t="s">
        <v>128</v>
      </c>
      <c r="B32" s="3">
        <v>5534</v>
      </c>
      <c r="C32" s="3">
        <v>3205.9</v>
      </c>
      <c r="D32" s="3">
        <v>2970.3</v>
      </c>
      <c r="E32" s="3">
        <v>2754.7</v>
      </c>
      <c r="F32" s="3">
        <v>3201.8</v>
      </c>
      <c r="G32" s="45"/>
      <c r="H32" s="45"/>
      <c r="I32" s="45"/>
      <c r="J32" s="45"/>
    </row>
    <row r="33" spans="1:10" x14ac:dyDescent="0.2">
      <c r="A33" s="84" t="s">
        <v>129</v>
      </c>
      <c r="B33" s="3">
        <v>2317.6</v>
      </c>
      <c r="C33" s="3">
        <v>2053.1999999999998</v>
      </c>
      <c r="D33" s="3">
        <v>2091.3000000000002</v>
      </c>
      <c r="E33" s="3">
        <v>2224.3000000000002</v>
      </c>
      <c r="F33" s="3">
        <v>2833.6</v>
      </c>
      <c r="G33" s="45"/>
      <c r="H33" s="45"/>
      <c r="I33" s="45"/>
      <c r="J33" s="45"/>
    </row>
    <row r="34" spans="1:10" x14ac:dyDescent="0.2">
      <c r="A34" s="84" t="s">
        <v>131</v>
      </c>
      <c r="B34" s="3">
        <v>1698.3</v>
      </c>
      <c r="C34" s="3">
        <v>1081.9000000000001</v>
      </c>
      <c r="D34" s="3">
        <v>1077.9000000000001</v>
      </c>
      <c r="E34" s="3">
        <v>1085.9000000000001</v>
      </c>
      <c r="F34" s="3">
        <v>1335.8</v>
      </c>
      <c r="G34" s="45"/>
      <c r="H34" s="45"/>
      <c r="I34" s="45"/>
      <c r="J34" s="45"/>
    </row>
    <row r="35" spans="1:10" x14ac:dyDescent="0.2">
      <c r="A35" s="84" t="s">
        <v>132</v>
      </c>
      <c r="B35" s="3">
        <v>11924.8</v>
      </c>
      <c r="C35" s="3">
        <v>7984.4</v>
      </c>
      <c r="D35" s="3">
        <v>9273.2000000000007</v>
      </c>
      <c r="E35" s="3">
        <v>8731.9</v>
      </c>
      <c r="F35" s="3">
        <v>6539.1</v>
      </c>
      <c r="G35" s="45"/>
      <c r="H35" s="45"/>
      <c r="I35" s="45"/>
      <c r="J35" s="45"/>
    </row>
    <row r="36" spans="1:10" x14ac:dyDescent="0.2">
      <c r="A36" s="84" t="s">
        <v>159</v>
      </c>
      <c r="B36" s="3">
        <v>1555.5</v>
      </c>
      <c r="C36" s="3">
        <v>1305.3</v>
      </c>
      <c r="D36" s="3">
        <v>1792.2</v>
      </c>
      <c r="E36" s="3">
        <v>1510.7</v>
      </c>
      <c r="F36" s="3">
        <v>1015.8</v>
      </c>
      <c r="G36" s="45"/>
      <c r="H36" s="45"/>
      <c r="I36" s="45"/>
      <c r="J36" s="45"/>
    </row>
    <row r="37" spans="1:10" x14ac:dyDescent="0.2">
      <c r="A37" s="84" t="s">
        <v>137</v>
      </c>
      <c r="B37" s="3">
        <v>7668.6</v>
      </c>
      <c r="C37" s="3">
        <v>5680.8</v>
      </c>
      <c r="D37" s="3">
        <v>4850.2</v>
      </c>
      <c r="E37" s="3">
        <v>5623.7</v>
      </c>
      <c r="F37" s="3">
        <v>4947.8</v>
      </c>
      <c r="G37" s="45"/>
      <c r="H37" s="45"/>
      <c r="I37" s="45"/>
      <c r="J37" s="45"/>
    </row>
    <row r="38" spans="1:10" x14ac:dyDescent="0.2">
      <c r="A38" s="84" t="s">
        <v>139</v>
      </c>
      <c r="B38" s="3">
        <v>1436.6</v>
      </c>
      <c r="C38" s="3">
        <v>1388.1</v>
      </c>
      <c r="D38" s="3">
        <v>1240.5</v>
      </c>
      <c r="E38" s="3">
        <v>1291.5999999999999</v>
      </c>
      <c r="F38" s="3">
        <v>1167.8</v>
      </c>
      <c r="G38" s="45"/>
      <c r="H38" s="45"/>
      <c r="I38" s="45"/>
      <c r="J38" s="45"/>
    </row>
    <row r="39" spans="1:10" x14ac:dyDescent="0.2">
      <c r="A39" s="84" t="s">
        <v>160</v>
      </c>
      <c r="B39" s="3">
        <v>5757</v>
      </c>
      <c r="C39" s="3">
        <v>3808</v>
      </c>
      <c r="D39" s="3">
        <v>3887</v>
      </c>
      <c r="E39" s="3">
        <v>4533.3</v>
      </c>
      <c r="F39" s="3">
        <v>7822.8</v>
      </c>
      <c r="G39" s="45"/>
      <c r="H39" s="45"/>
      <c r="I39" s="45"/>
      <c r="J39" s="45"/>
    </row>
    <row r="40" spans="1:10" x14ac:dyDescent="0.2">
      <c r="A40" s="84" t="s">
        <v>161</v>
      </c>
      <c r="B40" s="3">
        <v>10859.9</v>
      </c>
      <c r="C40" s="3">
        <v>1368</v>
      </c>
      <c r="D40" s="3">
        <v>1384.3</v>
      </c>
      <c r="E40" s="3">
        <v>1399.8</v>
      </c>
      <c r="F40" s="3">
        <v>1414.4</v>
      </c>
      <c r="G40" s="45"/>
      <c r="H40" s="45"/>
      <c r="I40" s="45"/>
      <c r="J40" s="45"/>
    </row>
    <row r="41" spans="1:10" x14ac:dyDescent="0.2">
      <c r="A41" s="84" t="s">
        <v>142</v>
      </c>
      <c r="B41" s="3">
        <v>6797.3</v>
      </c>
      <c r="C41" s="3">
        <v>6999</v>
      </c>
      <c r="D41" s="3">
        <v>5786.6</v>
      </c>
      <c r="E41" s="3">
        <v>5060.3999999999996</v>
      </c>
      <c r="F41" s="3">
        <v>3483</v>
      </c>
      <c r="G41" s="45"/>
      <c r="H41" s="45"/>
      <c r="I41" s="45"/>
      <c r="J41" s="45"/>
    </row>
    <row r="42" spans="1:10" x14ac:dyDescent="0.2">
      <c r="A42" s="84" t="s">
        <v>162</v>
      </c>
      <c r="B42" s="3">
        <v>5218.2</v>
      </c>
      <c r="C42" s="3">
        <v>5490.7</v>
      </c>
      <c r="D42" s="3">
        <v>4262.3</v>
      </c>
      <c r="E42" s="3">
        <v>3805.6</v>
      </c>
      <c r="F42" s="3">
        <v>2627.9</v>
      </c>
      <c r="G42" s="45"/>
      <c r="H42" s="45"/>
      <c r="I42" s="45"/>
      <c r="J42" s="45"/>
    </row>
    <row r="43" spans="1:10" x14ac:dyDescent="0.2">
      <c r="A43" s="84" t="s">
        <v>226</v>
      </c>
      <c r="B43" s="3">
        <v>1223.4000000000001</v>
      </c>
      <c r="C43" s="3">
        <v>1293.8</v>
      </c>
      <c r="D43" s="3">
        <v>1253.5999999999999</v>
      </c>
      <c r="E43" s="3">
        <v>1016.3</v>
      </c>
      <c r="F43" s="3">
        <v>631.20000000000005</v>
      </c>
      <c r="G43" s="45"/>
      <c r="H43" s="45"/>
      <c r="I43" s="45"/>
      <c r="J43" s="45"/>
    </row>
    <row r="44" spans="1:10" x14ac:dyDescent="0.2">
      <c r="A44" s="84" t="s">
        <v>143</v>
      </c>
      <c r="B44" s="3">
        <v>34376.300000000003</v>
      </c>
      <c r="C44" s="3">
        <v>23104.1</v>
      </c>
      <c r="D44" s="3">
        <v>30515.8</v>
      </c>
      <c r="E44" s="3">
        <v>14614.1</v>
      </c>
      <c r="F44" s="3">
        <v>12836.8</v>
      </c>
      <c r="G44" s="45"/>
      <c r="H44" s="45"/>
      <c r="I44" s="45"/>
      <c r="J44" s="45"/>
    </row>
    <row r="45" spans="1:10" x14ac:dyDescent="0.2">
      <c r="A45" s="84" t="s">
        <v>163</v>
      </c>
      <c r="B45" s="3">
        <v>31199.8</v>
      </c>
      <c r="C45" s="3">
        <v>20427.599999999999</v>
      </c>
      <c r="D45" s="3">
        <v>28420.2</v>
      </c>
      <c r="E45" s="3">
        <v>12740.5</v>
      </c>
      <c r="F45" s="3">
        <v>11343.7</v>
      </c>
      <c r="G45" s="45"/>
      <c r="H45" s="45"/>
      <c r="I45" s="45"/>
      <c r="J45" s="45"/>
    </row>
    <row r="46" spans="1:10" ht="13.5" x14ac:dyDescent="0.2">
      <c r="A46" s="83" t="s">
        <v>147</v>
      </c>
      <c r="B46" s="80">
        <v>1605840.4</v>
      </c>
      <c r="C46" s="80">
        <v>1097951.8999999999</v>
      </c>
      <c r="D46" s="80">
        <v>1419584.1</v>
      </c>
      <c r="E46" s="80">
        <v>1417295.9</v>
      </c>
      <c r="F46" s="80">
        <v>1148544.8999999999</v>
      </c>
      <c r="G46" s="45"/>
      <c r="H46" s="45"/>
      <c r="I46" s="45"/>
      <c r="J46" s="45"/>
    </row>
    <row r="47" spans="1:10" x14ac:dyDescent="0.2">
      <c r="A47" s="84" t="s">
        <v>254</v>
      </c>
      <c r="B47" s="3"/>
      <c r="C47" s="3"/>
      <c r="D47" s="3"/>
      <c r="E47" s="3"/>
      <c r="G47" s="45"/>
      <c r="H47" s="45"/>
      <c r="I47" s="45"/>
      <c r="J47" s="45"/>
    </row>
    <row r="48" spans="1:10" ht="13.5" x14ac:dyDescent="0.2">
      <c r="A48" s="102" t="s">
        <v>217</v>
      </c>
      <c r="B48" s="84"/>
      <c r="C48" s="88"/>
      <c r="D48" s="84"/>
      <c r="E48" s="84"/>
    </row>
    <row r="49" spans="1:6" ht="5.0999999999999996" customHeight="1" x14ac:dyDescent="0.2">
      <c r="A49" s="84"/>
      <c r="B49" s="84"/>
      <c r="C49" s="88"/>
      <c r="D49" s="84"/>
      <c r="E49" s="84"/>
    </row>
    <row r="50" spans="1:6" ht="3" hidden="1" customHeight="1" x14ac:dyDescent="0.2">
      <c r="A50" s="109"/>
      <c r="B50" s="109"/>
      <c r="C50" s="109"/>
      <c r="D50" s="109"/>
      <c r="E50" s="109"/>
    </row>
    <row r="51" spans="1:6" ht="13.15" customHeight="1" x14ac:dyDescent="0.2">
      <c r="A51" s="116" t="s">
        <v>232</v>
      </c>
      <c r="B51" s="116"/>
      <c r="C51" s="116"/>
      <c r="D51" s="116"/>
      <c r="E51" s="116"/>
      <c r="F51" s="109"/>
    </row>
    <row r="52" spans="1:6" ht="14.45" customHeight="1" x14ac:dyDescent="0.2">
      <c r="A52" s="81" t="s">
        <v>227</v>
      </c>
      <c r="B52" s="81"/>
      <c r="C52" s="81"/>
      <c r="D52" s="81"/>
      <c r="E52" s="81"/>
      <c r="F52" s="109"/>
    </row>
    <row r="53" spans="1:6" ht="5.0999999999999996" customHeight="1" x14ac:dyDescent="0.2">
      <c r="A53" s="103"/>
      <c r="B53" s="1"/>
      <c r="C53" s="1"/>
      <c r="D53" s="3"/>
      <c r="E53" s="105"/>
      <c r="F53" s="109"/>
    </row>
    <row r="54" spans="1:6" x14ac:dyDescent="0.2">
      <c r="A54" s="1" t="s">
        <v>251</v>
      </c>
      <c r="B54" s="103"/>
      <c r="C54" s="103"/>
      <c r="D54" s="3"/>
      <c r="E54" s="105"/>
      <c r="F54" s="109"/>
    </row>
    <row r="61" spans="1:6" ht="8.25" customHeight="1" x14ac:dyDescent="0.2"/>
    <row r="68" ht="8.25" customHeight="1" x14ac:dyDescent="0.2"/>
    <row r="75" ht="6" customHeight="1" x14ac:dyDescent="0.2"/>
    <row r="82" ht="4.5" customHeight="1" x14ac:dyDescent="0.2"/>
  </sheetData>
  <mergeCells count="1">
    <mergeCell ref="A51:E51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7" t="s">
        <v>190</v>
      </c>
      <c r="B1" s="47"/>
      <c r="C1" s="47"/>
      <c r="D1" s="47"/>
      <c r="E1" s="47"/>
      <c r="F1" s="47"/>
      <c r="G1" s="47"/>
      <c r="H1" s="47"/>
      <c r="I1" s="33"/>
    </row>
    <row r="2" spans="1:9" x14ac:dyDescent="0.25">
      <c r="A2" s="1"/>
      <c r="B2" s="1"/>
      <c r="C2" s="1"/>
      <c r="D2" s="64"/>
      <c r="E2" s="64"/>
      <c r="F2" s="48" t="s">
        <v>252</v>
      </c>
      <c r="G2" s="110"/>
      <c r="H2" s="110"/>
      <c r="I2" s="33"/>
    </row>
    <row r="3" spans="1:9" x14ac:dyDescent="0.25">
      <c r="A3" s="49" t="s">
        <v>1</v>
      </c>
      <c r="B3" s="50" t="s">
        <v>233</v>
      </c>
      <c r="C3" s="51"/>
      <c r="D3" s="50" t="s">
        <v>213</v>
      </c>
      <c r="E3" s="111"/>
      <c r="F3" s="50" t="s">
        <v>214</v>
      </c>
      <c r="G3" s="111"/>
      <c r="H3" s="50" t="s">
        <v>220</v>
      </c>
      <c r="I3" s="1"/>
    </row>
    <row r="4" spans="1:9" ht="9" customHeight="1" x14ac:dyDescent="0.25">
      <c r="A4" s="52"/>
      <c r="B4" s="2"/>
      <c r="C4" s="2"/>
      <c r="D4" s="2"/>
      <c r="E4" s="2"/>
      <c r="F4" s="2"/>
      <c r="G4" s="2"/>
      <c r="H4" s="2"/>
      <c r="I4" s="33"/>
    </row>
    <row r="5" spans="1:9" x14ac:dyDescent="0.25">
      <c r="A5" s="52"/>
      <c r="B5" s="113" t="s">
        <v>2</v>
      </c>
      <c r="C5" s="113"/>
      <c r="D5" s="113"/>
      <c r="E5" s="113"/>
      <c r="F5" s="113"/>
      <c r="G5" s="113"/>
      <c r="H5" s="113"/>
      <c r="I5" s="33"/>
    </row>
    <row r="6" spans="1:9" x14ac:dyDescent="0.25">
      <c r="A6" s="1" t="s">
        <v>3</v>
      </c>
      <c r="B6" s="109"/>
      <c r="C6" s="109"/>
      <c r="D6" s="109"/>
      <c r="E6" s="109"/>
      <c r="F6" s="109"/>
      <c r="G6" s="1"/>
      <c r="H6" s="1"/>
      <c r="I6" s="33"/>
    </row>
    <row r="7" spans="1:9" ht="15" customHeight="1" x14ac:dyDescent="0.25">
      <c r="A7" s="1" t="s">
        <v>4</v>
      </c>
      <c r="B7" s="53">
        <v>13.567</v>
      </c>
      <c r="C7" s="1"/>
      <c r="D7" s="53">
        <v>10.083</v>
      </c>
      <c r="E7" s="53"/>
      <c r="F7" s="53">
        <v>10.083</v>
      </c>
      <c r="G7" s="53"/>
      <c r="H7" s="53">
        <v>10.083</v>
      </c>
      <c r="I7" s="33"/>
    </row>
    <row r="8" spans="1:9" x14ac:dyDescent="0.25">
      <c r="A8" s="1" t="s">
        <v>5</v>
      </c>
      <c r="B8" s="53">
        <v>7.1139999999999999</v>
      </c>
      <c r="C8" s="1"/>
      <c r="D8" s="53">
        <v>6.9249999999999998</v>
      </c>
      <c r="E8" s="53"/>
      <c r="F8" s="53">
        <v>6.9249999999999998</v>
      </c>
      <c r="G8" s="53"/>
      <c r="H8" s="53">
        <v>6.9249999999999998</v>
      </c>
      <c r="I8" s="33"/>
    </row>
    <row r="9" spans="1:9" ht="6.75" customHeight="1" x14ac:dyDescent="0.25">
      <c r="A9" s="1"/>
      <c r="B9" s="53"/>
      <c r="C9" s="53"/>
      <c r="D9" s="53"/>
      <c r="E9" s="53"/>
      <c r="F9" s="53"/>
      <c r="G9" s="53"/>
      <c r="H9" s="3"/>
      <c r="I9" s="33"/>
    </row>
    <row r="10" spans="1:9" x14ac:dyDescent="0.25">
      <c r="A10" s="1"/>
      <c r="B10" s="113" t="s">
        <v>187</v>
      </c>
      <c r="C10" s="114"/>
      <c r="D10" s="114"/>
      <c r="E10" s="114"/>
      <c r="F10" s="114"/>
      <c r="G10" s="114"/>
      <c r="H10" s="114"/>
      <c r="I10" s="33"/>
    </row>
    <row r="11" spans="1:9" ht="8.25" customHeight="1" x14ac:dyDescent="0.25">
      <c r="A11" s="1"/>
      <c r="B11" s="55"/>
      <c r="C11" s="55"/>
      <c r="D11" s="56"/>
      <c r="E11" s="56"/>
      <c r="F11" s="56"/>
      <c r="G11" s="56"/>
      <c r="H11" s="57"/>
      <c r="I11" s="33"/>
    </row>
    <row r="12" spans="1:9" x14ac:dyDescent="0.25">
      <c r="A12" s="1" t="s">
        <v>7</v>
      </c>
      <c r="B12" s="2">
        <v>945</v>
      </c>
      <c r="C12" s="1"/>
      <c r="D12" s="2">
        <v>841</v>
      </c>
      <c r="E12" s="1"/>
      <c r="F12" s="2">
        <v>841</v>
      </c>
      <c r="G12" s="1"/>
      <c r="H12" s="2">
        <v>817</v>
      </c>
      <c r="I12" s="33"/>
    </row>
    <row r="13" spans="1:9" ht="8.25" customHeight="1" x14ac:dyDescent="0.25">
      <c r="A13" s="1"/>
      <c r="B13" s="1"/>
      <c r="C13" s="1"/>
      <c r="D13" s="1"/>
      <c r="E13" s="1"/>
      <c r="F13" s="1"/>
      <c r="G13" s="1"/>
      <c r="H13" s="1"/>
      <c r="I13" s="33"/>
    </row>
    <row r="14" spans="1:9" x14ac:dyDescent="0.25">
      <c r="A14" s="1"/>
      <c r="B14" s="113" t="s">
        <v>8</v>
      </c>
      <c r="C14" s="114"/>
      <c r="D14" s="114"/>
      <c r="E14" s="114"/>
      <c r="F14" s="114"/>
      <c r="G14" s="114"/>
      <c r="H14" s="114"/>
      <c r="I14" s="33"/>
    </row>
    <row r="15" spans="1:9" ht="8.25" customHeight="1" x14ac:dyDescent="0.25">
      <c r="A15" s="1"/>
      <c r="B15" s="55"/>
      <c r="C15" s="55"/>
      <c r="D15" s="56"/>
      <c r="E15" s="56"/>
      <c r="F15" s="56"/>
      <c r="G15" s="56"/>
      <c r="H15" s="1"/>
      <c r="I15" s="33"/>
    </row>
    <row r="16" spans="1:9" x14ac:dyDescent="0.25">
      <c r="A16" s="1" t="s">
        <v>9</v>
      </c>
      <c r="B16" s="53">
        <v>4.0259999999999998</v>
      </c>
      <c r="C16" s="53"/>
      <c r="D16" s="53">
        <v>4.0780000000000003</v>
      </c>
      <c r="E16" s="109"/>
      <c r="F16" s="53">
        <v>4.0780000000000003</v>
      </c>
      <c r="G16" s="109"/>
      <c r="H16" s="53">
        <v>4.0780000000000003</v>
      </c>
      <c r="I16" s="34"/>
    </row>
    <row r="17" spans="1:9" x14ac:dyDescent="0.25">
      <c r="A17" s="1" t="s">
        <v>10</v>
      </c>
      <c r="B17" s="53">
        <v>13.997999999999999</v>
      </c>
      <c r="C17" s="53"/>
      <c r="D17" s="53">
        <v>12.127000000000001</v>
      </c>
      <c r="E17" s="109"/>
      <c r="F17" s="53">
        <v>12.127000000000001</v>
      </c>
      <c r="G17" s="109"/>
      <c r="H17" s="53">
        <v>11.792999999999999</v>
      </c>
      <c r="I17" s="34"/>
    </row>
    <row r="18" spans="1:9" x14ac:dyDescent="0.25">
      <c r="A18" s="1" t="s">
        <v>11</v>
      </c>
      <c r="B18" s="53">
        <v>18.024000000000001</v>
      </c>
      <c r="C18" s="53"/>
      <c r="D18" s="53">
        <v>16.204999999999998</v>
      </c>
      <c r="E18" s="109"/>
      <c r="F18" s="53">
        <v>16.204999999999998</v>
      </c>
      <c r="G18" s="109"/>
      <c r="H18" s="53">
        <v>15.871</v>
      </c>
      <c r="I18" s="34"/>
    </row>
    <row r="19" spans="1:9" x14ac:dyDescent="0.25">
      <c r="A19" s="1" t="s">
        <v>12</v>
      </c>
      <c r="B19" s="53">
        <v>2.0430000000000001</v>
      </c>
      <c r="C19" s="53"/>
      <c r="D19" s="53">
        <v>1.89</v>
      </c>
      <c r="E19" s="109"/>
      <c r="F19" s="53">
        <v>1.74</v>
      </c>
      <c r="G19" s="109"/>
      <c r="H19" s="53">
        <v>1.74</v>
      </c>
      <c r="I19" s="34"/>
    </row>
    <row r="20" spans="1:9" x14ac:dyDescent="0.25">
      <c r="A20" s="1" t="s">
        <v>13</v>
      </c>
      <c r="B20" s="53">
        <v>12.449</v>
      </c>
      <c r="C20" s="53"/>
      <c r="D20" s="53">
        <v>11.715</v>
      </c>
      <c r="E20" s="109"/>
      <c r="F20" s="53">
        <v>11.914999999999999</v>
      </c>
      <c r="G20" s="109"/>
      <c r="H20" s="53">
        <v>11.914999999999999</v>
      </c>
      <c r="I20" s="34"/>
    </row>
    <row r="21" spans="1:9" x14ac:dyDescent="0.25">
      <c r="A21" s="1" t="s">
        <v>14</v>
      </c>
      <c r="B21" s="53">
        <v>14.492000000000001</v>
      </c>
      <c r="C21" s="53"/>
      <c r="D21" s="53">
        <v>13.605</v>
      </c>
      <c r="E21" s="109"/>
      <c r="F21" s="53">
        <v>13.654999999999999</v>
      </c>
      <c r="G21" s="109"/>
      <c r="H21" s="53">
        <v>13.654999999999999</v>
      </c>
      <c r="I21" s="34"/>
    </row>
    <row r="22" spans="1:9" x14ac:dyDescent="0.25">
      <c r="A22" s="1" t="s">
        <v>15</v>
      </c>
      <c r="B22" s="53">
        <v>4.0780000000000003</v>
      </c>
      <c r="C22" s="53"/>
      <c r="D22" s="53">
        <v>2.8109999999999999</v>
      </c>
      <c r="E22" s="109"/>
      <c r="F22" s="53">
        <v>2.7109999999999999</v>
      </c>
      <c r="G22" s="109"/>
      <c r="H22" s="53">
        <v>2.411</v>
      </c>
      <c r="I22" s="34"/>
    </row>
    <row r="23" spans="1:9" ht="8.25" customHeight="1" x14ac:dyDescent="0.25">
      <c r="A23" s="1"/>
      <c r="B23" s="53"/>
      <c r="C23" s="53"/>
      <c r="D23" s="109"/>
      <c r="E23" s="53"/>
      <c r="F23" s="53"/>
      <c r="G23" s="53"/>
      <c r="H23" s="1"/>
      <c r="I23" s="33"/>
    </row>
    <row r="24" spans="1:9" x14ac:dyDescent="0.25">
      <c r="A24" s="1"/>
      <c r="B24" s="113" t="s">
        <v>16</v>
      </c>
      <c r="C24" s="114"/>
      <c r="D24" s="114"/>
      <c r="E24" s="114"/>
      <c r="F24" s="114"/>
      <c r="G24" s="114"/>
      <c r="H24" s="114"/>
      <c r="I24" s="33"/>
    </row>
    <row r="25" spans="1:9" ht="6.75" customHeight="1" x14ac:dyDescent="0.25">
      <c r="A25" s="1"/>
      <c r="B25" s="55"/>
      <c r="C25" s="55"/>
      <c r="D25" s="58"/>
      <c r="E25" s="58"/>
      <c r="F25" s="58"/>
      <c r="G25" s="58"/>
      <c r="H25" s="1"/>
      <c r="I25" s="33"/>
    </row>
    <row r="26" spans="1:9" x14ac:dyDescent="0.25">
      <c r="A26" s="1" t="s">
        <v>17</v>
      </c>
      <c r="B26" s="59">
        <v>28.1</v>
      </c>
      <c r="C26" s="1"/>
      <c r="D26" s="59">
        <v>20.7</v>
      </c>
      <c r="E26" s="4"/>
      <c r="F26" s="59">
        <v>19.899999999999999</v>
      </c>
      <c r="G26" s="4"/>
      <c r="H26" s="59">
        <v>17.7</v>
      </c>
      <c r="I26" s="34"/>
    </row>
    <row r="27" spans="1:9" ht="7.5" customHeight="1" x14ac:dyDescent="0.25">
      <c r="A27" s="1"/>
      <c r="B27" s="109"/>
      <c r="C27" s="109"/>
      <c r="D27" s="4"/>
      <c r="E27" s="4"/>
      <c r="F27" s="109"/>
      <c r="G27" s="109"/>
      <c r="H27" s="109"/>
      <c r="I27" s="33"/>
    </row>
    <row r="28" spans="1:9" x14ac:dyDescent="0.25">
      <c r="A28" s="1"/>
      <c r="B28" s="113" t="s">
        <v>18</v>
      </c>
      <c r="C28" s="114"/>
      <c r="D28" s="114"/>
      <c r="E28" s="114"/>
      <c r="F28" s="114"/>
      <c r="G28" s="114"/>
      <c r="H28" s="114"/>
      <c r="I28" s="33"/>
    </row>
    <row r="29" spans="1:9" ht="7.5" customHeight="1" x14ac:dyDescent="0.25">
      <c r="A29" s="1"/>
      <c r="B29" s="55"/>
      <c r="C29" s="55"/>
      <c r="D29" s="60"/>
      <c r="E29" s="60"/>
      <c r="F29" s="60"/>
      <c r="G29" s="60"/>
      <c r="H29" s="1"/>
      <c r="I29" s="33"/>
    </row>
    <row r="30" spans="1:9" x14ac:dyDescent="0.25">
      <c r="A30" s="1" t="s">
        <v>19</v>
      </c>
      <c r="B30" s="109"/>
      <c r="C30" s="109"/>
      <c r="D30" s="58"/>
      <c r="E30" s="58"/>
      <c r="F30" s="58"/>
      <c r="G30" s="58"/>
      <c r="H30" s="1"/>
      <c r="I30" s="33"/>
    </row>
    <row r="31" spans="1:9" x14ac:dyDescent="0.25">
      <c r="A31" s="1" t="s">
        <v>4</v>
      </c>
      <c r="B31" s="4">
        <v>182</v>
      </c>
      <c r="C31" s="13"/>
      <c r="D31" s="4">
        <v>147</v>
      </c>
      <c r="E31" s="4"/>
      <c r="F31" s="4">
        <v>147</v>
      </c>
      <c r="G31" s="4"/>
      <c r="H31" s="4">
        <v>147</v>
      </c>
      <c r="I31" s="33"/>
    </row>
    <row r="32" spans="1:9" x14ac:dyDescent="0.25">
      <c r="A32" s="1" t="s">
        <v>5</v>
      </c>
      <c r="B32" s="4">
        <v>176.1</v>
      </c>
      <c r="C32" s="13"/>
      <c r="D32" s="4">
        <v>139.80000000000001</v>
      </c>
      <c r="E32" s="4"/>
      <c r="F32" s="4">
        <v>139.80000000000001</v>
      </c>
      <c r="G32" s="4"/>
      <c r="H32" s="4">
        <v>139.80000000000001</v>
      </c>
      <c r="I32" s="33"/>
    </row>
    <row r="33" spans="1:9" ht="7.5" customHeight="1" x14ac:dyDescent="0.25">
      <c r="A33" s="1"/>
      <c r="B33" s="61"/>
      <c r="C33" s="61"/>
      <c r="D33" s="61"/>
      <c r="E33" s="61"/>
      <c r="F33" s="61"/>
      <c r="G33" s="61"/>
      <c r="H33" s="1"/>
      <c r="I33" s="33"/>
    </row>
    <row r="34" spans="1:9" x14ac:dyDescent="0.25">
      <c r="A34" s="1"/>
      <c r="B34" s="113" t="s">
        <v>6</v>
      </c>
      <c r="C34" s="114"/>
      <c r="D34" s="114"/>
      <c r="E34" s="114"/>
      <c r="F34" s="114"/>
      <c r="G34" s="114"/>
      <c r="H34" s="114"/>
      <c r="I34" s="33"/>
    </row>
    <row r="35" spans="1:9" ht="8.25" customHeight="1" x14ac:dyDescent="0.25">
      <c r="A35" s="1"/>
      <c r="B35" s="55"/>
      <c r="C35" s="55"/>
      <c r="D35" s="109"/>
      <c r="E35" s="57"/>
      <c r="F35" s="58"/>
      <c r="G35" s="58"/>
      <c r="H35" s="1"/>
      <c r="I35" s="33"/>
    </row>
    <row r="36" spans="1:9" x14ac:dyDescent="0.25">
      <c r="A36" s="1" t="s">
        <v>7</v>
      </c>
      <c r="B36" s="3">
        <v>1281</v>
      </c>
      <c r="C36" s="3"/>
      <c r="D36" s="3">
        <v>1054</v>
      </c>
      <c r="E36" s="109"/>
      <c r="F36" s="3">
        <v>1054</v>
      </c>
      <c r="G36" s="109"/>
      <c r="H36" s="3">
        <v>1054</v>
      </c>
      <c r="I36" s="33"/>
    </row>
    <row r="37" spans="1:9" ht="9" customHeight="1" x14ac:dyDescent="0.25">
      <c r="A37" s="1"/>
      <c r="B37" s="9"/>
      <c r="C37" s="9"/>
      <c r="D37" s="9"/>
      <c r="E37" s="9"/>
      <c r="F37" s="9"/>
      <c r="G37" s="9"/>
      <c r="H37" s="1"/>
      <c r="I37" s="33"/>
    </row>
    <row r="38" spans="1:9" x14ac:dyDescent="0.25">
      <c r="A38" s="1"/>
      <c r="B38" s="113" t="s">
        <v>20</v>
      </c>
      <c r="C38" s="114"/>
      <c r="D38" s="114"/>
      <c r="E38" s="114"/>
      <c r="F38" s="114"/>
      <c r="G38" s="114"/>
      <c r="H38" s="114"/>
      <c r="I38" s="33"/>
    </row>
    <row r="39" spans="1:9" ht="6.75" customHeight="1" x14ac:dyDescent="0.25">
      <c r="A39" s="1"/>
      <c r="B39" s="55"/>
      <c r="C39" s="55"/>
      <c r="D39" s="57"/>
      <c r="E39" s="57"/>
      <c r="F39" s="57"/>
      <c r="G39" s="57"/>
      <c r="H39" s="109"/>
      <c r="I39" s="33"/>
    </row>
    <row r="40" spans="1:9" x14ac:dyDescent="0.25">
      <c r="A40" s="1" t="s">
        <v>9</v>
      </c>
      <c r="B40" s="1">
        <v>24</v>
      </c>
      <c r="C40" s="1"/>
      <c r="D40" s="1">
        <v>172</v>
      </c>
      <c r="E40" s="1"/>
      <c r="F40" s="1">
        <v>172</v>
      </c>
      <c r="G40" s="1"/>
      <c r="H40" s="1">
        <v>172</v>
      </c>
      <c r="I40" s="33"/>
    </row>
    <row r="41" spans="1:9" x14ac:dyDescent="0.25">
      <c r="A41" s="1" t="s">
        <v>10</v>
      </c>
      <c r="B41" s="1">
        <v>470</v>
      </c>
      <c r="C41" s="3"/>
      <c r="D41" s="1">
        <v>307</v>
      </c>
      <c r="E41" s="1"/>
      <c r="F41" s="1">
        <v>307</v>
      </c>
      <c r="G41" s="1"/>
      <c r="H41" s="1">
        <v>307</v>
      </c>
      <c r="I41" s="33"/>
    </row>
    <row r="42" spans="1:9" x14ac:dyDescent="0.25">
      <c r="A42" s="1" t="s">
        <v>11</v>
      </c>
      <c r="B42" s="3">
        <v>496</v>
      </c>
      <c r="C42" s="3"/>
      <c r="D42" s="3">
        <v>484</v>
      </c>
      <c r="E42" s="1"/>
      <c r="F42" s="3">
        <v>484</v>
      </c>
      <c r="G42" s="1"/>
      <c r="H42" s="3">
        <v>484</v>
      </c>
      <c r="I42" s="33"/>
    </row>
    <row r="43" spans="1:9" x14ac:dyDescent="0.25">
      <c r="A43" s="1" t="s">
        <v>12</v>
      </c>
      <c r="B43" s="1">
        <v>7</v>
      </c>
      <c r="C43" s="3"/>
      <c r="D43" s="1">
        <v>10</v>
      </c>
      <c r="E43" s="1"/>
      <c r="F43" s="1">
        <v>10</v>
      </c>
      <c r="G43" s="1"/>
      <c r="H43" s="1">
        <v>10</v>
      </c>
      <c r="I43" s="33"/>
    </row>
    <row r="44" spans="1:9" x14ac:dyDescent="0.25">
      <c r="A44" s="1" t="s">
        <v>13</v>
      </c>
      <c r="B44" s="1">
        <v>317</v>
      </c>
      <c r="C44" s="3"/>
      <c r="D44" s="1">
        <v>385</v>
      </c>
      <c r="E44" s="1"/>
      <c r="F44" s="1">
        <v>385</v>
      </c>
      <c r="G44" s="1"/>
      <c r="H44" s="1">
        <v>385</v>
      </c>
      <c r="I44" s="33"/>
    </row>
    <row r="45" spans="1:9" x14ac:dyDescent="0.25">
      <c r="A45" s="1" t="s">
        <v>14</v>
      </c>
      <c r="B45" s="1">
        <v>324</v>
      </c>
      <c r="C45" s="3"/>
      <c r="D45" s="1">
        <v>395</v>
      </c>
      <c r="E45" s="1"/>
      <c r="F45" s="1">
        <v>395</v>
      </c>
      <c r="G45" s="1"/>
      <c r="H45" s="1">
        <v>395</v>
      </c>
      <c r="I45" s="33"/>
    </row>
    <row r="46" spans="1:9" x14ac:dyDescent="0.25">
      <c r="A46" s="1" t="s">
        <v>15</v>
      </c>
      <c r="B46" s="1">
        <v>172</v>
      </c>
      <c r="C46" s="1"/>
      <c r="D46" s="1">
        <v>89</v>
      </c>
      <c r="E46" s="1"/>
      <c r="F46" s="1">
        <v>89</v>
      </c>
      <c r="G46" s="1"/>
      <c r="H46" s="1">
        <v>89</v>
      </c>
      <c r="I46" s="33"/>
    </row>
    <row r="47" spans="1:9" ht="7.5" customHeight="1" x14ac:dyDescent="0.25">
      <c r="A47" s="1"/>
      <c r="B47" s="1"/>
      <c r="C47" s="1"/>
      <c r="D47" s="1"/>
      <c r="E47" s="1"/>
      <c r="F47" s="109"/>
      <c r="G47" s="109"/>
      <c r="H47" s="109"/>
      <c r="I47" s="33"/>
    </row>
    <row r="48" spans="1:9" x14ac:dyDescent="0.25">
      <c r="A48" s="1"/>
      <c r="B48" s="113" t="s">
        <v>16</v>
      </c>
      <c r="C48" s="114"/>
      <c r="D48" s="114"/>
      <c r="E48" s="114"/>
      <c r="F48" s="114"/>
      <c r="G48" s="114"/>
      <c r="H48" s="114"/>
      <c r="I48" s="33"/>
    </row>
    <row r="49" spans="1:9" ht="8.25" customHeight="1" x14ac:dyDescent="0.25">
      <c r="A49" s="1"/>
      <c r="B49" s="55"/>
      <c r="C49" s="55"/>
      <c r="D49" s="58"/>
      <c r="E49" s="58"/>
      <c r="F49" s="13"/>
      <c r="G49" s="13"/>
      <c r="H49" s="1"/>
      <c r="I49" s="33"/>
    </row>
    <row r="50" spans="1:9" x14ac:dyDescent="0.25">
      <c r="A50" s="47" t="s">
        <v>17</v>
      </c>
      <c r="B50" s="62">
        <v>53.1</v>
      </c>
      <c r="C50" s="63"/>
      <c r="D50" s="62">
        <v>22.5</v>
      </c>
      <c r="E50" s="111"/>
      <c r="F50" s="62">
        <v>22.5</v>
      </c>
      <c r="G50" s="111"/>
      <c r="H50" s="62">
        <v>22.5</v>
      </c>
      <c r="I50" s="33"/>
    </row>
    <row r="51" spans="1:9" ht="3.95" customHeight="1" x14ac:dyDescent="0.25">
      <c r="A51" s="1"/>
      <c r="B51" s="4"/>
      <c r="C51" s="4"/>
      <c r="D51" s="13"/>
      <c r="E51" s="13"/>
      <c r="F51" s="13"/>
      <c r="G51" s="13"/>
      <c r="H51" s="13"/>
      <c r="I51" s="33"/>
    </row>
    <row r="52" spans="1:9" ht="14.1" customHeight="1" x14ac:dyDescent="0.25">
      <c r="A52" s="1" t="s">
        <v>34</v>
      </c>
      <c r="B52" s="12"/>
      <c r="C52" s="12"/>
      <c r="D52" s="12"/>
      <c r="E52" s="12"/>
      <c r="F52" s="12"/>
      <c r="G52" s="12"/>
      <c r="H52" s="12"/>
      <c r="I52" s="33"/>
    </row>
    <row r="53" spans="1:9" ht="14.1" customHeight="1" x14ac:dyDescent="0.25">
      <c r="A53" s="1" t="s">
        <v>234</v>
      </c>
      <c r="B53" s="12"/>
      <c r="C53" s="12"/>
      <c r="D53" s="12"/>
      <c r="E53" s="12"/>
      <c r="F53" s="12"/>
      <c r="G53" s="12"/>
      <c r="H53" s="12"/>
      <c r="I53" s="33"/>
    </row>
    <row r="54" spans="1:9" ht="6.95" customHeight="1" x14ac:dyDescent="0.25">
      <c r="A54" s="109"/>
      <c r="B54" s="109"/>
      <c r="C54" s="109"/>
      <c r="D54" s="109"/>
      <c r="E54" s="109"/>
      <c r="F54" s="109"/>
      <c r="G54" s="109"/>
      <c r="H54" s="109"/>
      <c r="I54" s="33"/>
    </row>
    <row r="55" spans="1:9" ht="14.1" customHeight="1" x14ac:dyDescent="0.25">
      <c r="A55" s="1" t="s">
        <v>235</v>
      </c>
      <c r="B55" s="109"/>
      <c r="C55" s="109"/>
      <c r="D55" s="109"/>
      <c r="E55" s="109"/>
      <c r="F55" s="109"/>
      <c r="G55" s="109"/>
      <c r="H55" s="109"/>
      <c r="I55" s="33"/>
    </row>
    <row r="56" spans="1:9" ht="14.1" customHeight="1" x14ac:dyDescent="0.25">
      <c r="A56" s="1" t="s">
        <v>236</v>
      </c>
      <c r="B56" s="109"/>
      <c r="C56" s="109"/>
      <c r="D56" s="109"/>
      <c r="E56" s="109"/>
      <c r="F56" s="109"/>
      <c r="G56" s="109"/>
      <c r="H56" s="109"/>
      <c r="I56" s="33"/>
    </row>
    <row r="57" spans="1:9" ht="6.95" customHeight="1" x14ac:dyDescent="0.25">
      <c r="A57" s="1"/>
      <c r="B57" s="109"/>
      <c r="C57" s="109"/>
      <c r="D57" s="109"/>
      <c r="E57" s="109"/>
      <c r="F57" s="109"/>
      <c r="G57" s="109"/>
      <c r="H57" s="109"/>
      <c r="I57" s="33"/>
    </row>
    <row r="58" spans="1:9" x14ac:dyDescent="0.25">
      <c r="A58" s="1" t="s">
        <v>251</v>
      </c>
      <c r="B58" s="1"/>
      <c r="C58" s="109"/>
      <c r="D58" s="109"/>
      <c r="E58" s="109"/>
      <c r="F58" s="109"/>
      <c r="G58" s="109"/>
      <c r="H58" s="109"/>
    </row>
    <row r="59" spans="1:9" x14ac:dyDescent="0.25">
      <c r="A59" s="7"/>
      <c r="B59" s="7"/>
      <c r="C59" s="7"/>
      <c r="D59" s="7"/>
      <c r="E59" s="7"/>
      <c r="F59" s="7"/>
      <c r="G59" s="7"/>
      <c r="H59" s="7"/>
      <c r="I59" s="7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x14ac:dyDescent="0.25">
      <c r="A1" s="47" t="s">
        <v>191</v>
      </c>
      <c r="B1" s="47"/>
      <c r="C1" s="47"/>
      <c r="D1" s="47"/>
      <c r="E1" s="47"/>
      <c r="F1" s="47"/>
      <c r="G1" s="47"/>
      <c r="H1" s="47"/>
      <c r="I1" s="33"/>
    </row>
    <row r="2" spans="1:9" x14ac:dyDescent="0.25">
      <c r="A2" s="1"/>
      <c r="B2" s="1"/>
      <c r="C2" s="1"/>
      <c r="D2" s="64"/>
      <c r="E2" s="64"/>
      <c r="F2" s="48" t="s">
        <v>252</v>
      </c>
      <c r="G2" s="64"/>
      <c r="H2" s="48"/>
      <c r="I2" s="33"/>
    </row>
    <row r="3" spans="1:9" x14ac:dyDescent="0.25">
      <c r="A3" s="49" t="s">
        <v>1</v>
      </c>
      <c r="B3" s="50" t="s">
        <v>233</v>
      </c>
      <c r="C3" s="51"/>
      <c r="D3" s="50" t="s">
        <v>213</v>
      </c>
      <c r="E3" s="111"/>
      <c r="F3" s="50" t="s">
        <v>214</v>
      </c>
      <c r="G3" s="111"/>
      <c r="H3" s="50" t="s">
        <v>220</v>
      </c>
      <c r="I3" s="33"/>
    </row>
    <row r="4" spans="1:9" ht="8.25" customHeight="1" x14ac:dyDescent="0.25">
      <c r="A4" s="52"/>
      <c r="B4" s="2"/>
      <c r="C4" s="2"/>
      <c r="D4" s="2"/>
      <c r="E4" s="2"/>
      <c r="F4" s="2"/>
      <c r="G4" s="2"/>
      <c r="H4" s="2"/>
      <c r="I4" s="2"/>
    </row>
    <row r="5" spans="1:9" x14ac:dyDescent="0.25">
      <c r="A5" s="1"/>
      <c r="B5" s="113" t="s">
        <v>21</v>
      </c>
      <c r="C5" s="113"/>
      <c r="D5" s="113"/>
      <c r="E5" s="113"/>
      <c r="F5" s="113"/>
      <c r="G5" s="113"/>
      <c r="H5" s="113"/>
      <c r="I5" s="33"/>
    </row>
    <row r="6" spans="1:9" x14ac:dyDescent="0.25">
      <c r="A6" s="1" t="s">
        <v>22</v>
      </c>
      <c r="B6" s="1"/>
      <c r="C6" s="1"/>
      <c r="D6" s="1"/>
      <c r="E6" s="1"/>
      <c r="F6" s="1"/>
      <c r="G6" s="1"/>
      <c r="H6" s="1"/>
      <c r="I6" s="33"/>
    </row>
    <row r="7" spans="1:9" x14ac:dyDescent="0.25">
      <c r="A7" s="1" t="s">
        <v>23</v>
      </c>
      <c r="B7" s="1"/>
      <c r="C7" s="1"/>
      <c r="D7" s="1"/>
      <c r="E7" s="1"/>
      <c r="F7" s="1"/>
      <c r="G7" s="1"/>
      <c r="H7" s="1"/>
      <c r="I7" s="33"/>
    </row>
    <row r="8" spans="1:9" x14ac:dyDescent="0.25">
      <c r="A8" s="1" t="s">
        <v>24</v>
      </c>
      <c r="B8" s="15">
        <v>76.42</v>
      </c>
      <c r="C8" s="15"/>
      <c r="D8" s="15">
        <v>83.22</v>
      </c>
      <c r="E8" s="15"/>
      <c r="F8" s="15">
        <v>82.97</v>
      </c>
      <c r="G8" s="15"/>
      <c r="H8" s="15">
        <v>82.97</v>
      </c>
      <c r="I8" s="1"/>
    </row>
    <row r="9" spans="1:9" x14ac:dyDescent="0.25">
      <c r="A9" s="1" t="s">
        <v>25</v>
      </c>
      <c r="B9" s="15">
        <v>72.37</v>
      </c>
      <c r="C9" s="15"/>
      <c r="D9" s="15">
        <v>78.97</v>
      </c>
      <c r="E9" s="15"/>
      <c r="F9" s="15">
        <v>78.72</v>
      </c>
      <c r="G9" s="15"/>
      <c r="H9" s="15">
        <v>78.72</v>
      </c>
      <c r="I9" s="1"/>
    </row>
    <row r="10" spans="1:9" x14ac:dyDescent="0.25">
      <c r="A10" s="1" t="s">
        <v>26</v>
      </c>
      <c r="B10" s="109"/>
      <c r="C10" s="15"/>
      <c r="D10" s="109"/>
      <c r="E10" s="109"/>
      <c r="F10" s="109"/>
      <c r="G10" s="109"/>
      <c r="H10" s="109"/>
      <c r="I10" s="1"/>
    </row>
    <row r="11" spans="1:9" x14ac:dyDescent="0.25">
      <c r="A11" s="1" t="s">
        <v>24</v>
      </c>
      <c r="B11" s="15">
        <v>116.26</v>
      </c>
      <c r="C11" s="1"/>
      <c r="D11" s="15">
        <v>113.18</v>
      </c>
      <c r="E11" s="15"/>
      <c r="F11" s="15">
        <v>112.82</v>
      </c>
      <c r="G11" s="15"/>
      <c r="H11" s="15">
        <v>112.96</v>
      </c>
      <c r="I11" s="1"/>
    </row>
    <row r="12" spans="1:9" x14ac:dyDescent="0.25">
      <c r="A12" s="1" t="s">
        <v>25</v>
      </c>
      <c r="B12" s="15">
        <v>101.79</v>
      </c>
      <c r="C12" s="1"/>
      <c r="D12" s="15">
        <v>100.75</v>
      </c>
      <c r="E12" s="15"/>
      <c r="F12" s="15">
        <v>100.39</v>
      </c>
      <c r="G12" s="15"/>
      <c r="H12" s="15">
        <v>100.86</v>
      </c>
      <c r="I12" s="1"/>
    </row>
    <row r="13" spans="1:9" x14ac:dyDescent="0.25">
      <c r="A13" s="1" t="s">
        <v>27</v>
      </c>
      <c r="B13" s="109"/>
      <c r="C13" s="1"/>
      <c r="D13" s="109"/>
      <c r="E13" s="109"/>
      <c r="F13" s="109"/>
      <c r="G13" s="109"/>
      <c r="H13" s="109"/>
      <c r="I13" s="1"/>
    </row>
    <row r="14" spans="1:9" x14ac:dyDescent="0.25">
      <c r="A14" s="1" t="s">
        <v>24</v>
      </c>
      <c r="B14" s="15">
        <v>37.69</v>
      </c>
      <c r="C14" s="1"/>
      <c r="D14" s="15">
        <v>43.05</v>
      </c>
      <c r="E14" s="15"/>
      <c r="F14" s="15">
        <v>42.88</v>
      </c>
      <c r="G14" s="15"/>
      <c r="H14" s="15">
        <v>43.23</v>
      </c>
      <c r="I14" s="33"/>
    </row>
    <row r="15" spans="1:9" x14ac:dyDescent="0.25">
      <c r="A15" s="1" t="s">
        <v>25</v>
      </c>
      <c r="B15" s="15">
        <v>37.69</v>
      </c>
      <c r="C15" s="1"/>
      <c r="D15" s="15">
        <v>43.05</v>
      </c>
      <c r="E15" s="15"/>
      <c r="F15" s="15">
        <v>42.87</v>
      </c>
      <c r="G15" s="15"/>
      <c r="H15" s="15">
        <v>43.23</v>
      </c>
      <c r="I15" s="33"/>
    </row>
    <row r="16" spans="1:9" ht="9" customHeight="1" x14ac:dyDescent="0.25">
      <c r="A16" s="1"/>
      <c r="B16" s="15"/>
      <c r="C16" s="1"/>
      <c r="D16" s="109"/>
      <c r="E16" s="109"/>
      <c r="F16" s="109"/>
      <c r="G16" s="109"/>
      <c r="H16" s="109"/>
      <c r="I16" s="1"/>
    </row>
    <row r="17" spans="1:9" x14ac:dyDescent="0.25">
      <c r="A17" s="1" t="s">
        <v>28</v>
      </c>
      <c r="B17" s="15"/>
      <c r="C17" s="1"/>
      <c r="D17" s="15"/>
      <c r="E17" s="15"/>
      <c r="F17" s="15"/>
      <c r="G17" s="15"/>
      <c r="H17" s="15"/>
      <c r="I17" s="1"/>
    </row>
    <row r="18" spans="1:9" x14ac:dyDescent="0.25">
      <c r="A18" s="1" t="s">
        <v>29</v>
      </c>
      <c r="B18" s="15"/>
      <c r="C18" s="1"/>
      <c r="D18" s="15"/>
      <c r="E18" s="15"/>
      <c r="F18" s="15"/>
      <c r="G18" s="15"/>
      <c r="H18" s="15"/>
      <c r="I18" s="1"/>
    </row>
    <row r="19" spans="1:9" x14ac:dyDescent="0.25">
      <c r="A19" s="1" t="s">
        <v>24</v>
      </c>
      <c r="B19" s="15">
        <v>111.16</v>
      </c>
      <c r="C19" s="1"/>
      <c r="D19" s="15">
        <v>112.43</v>
      </c>
      <c r="E19" s="15"/>
      <c r="F19" s="15">
        <v>112.46</v>
      </c>
      <c r="G19" s="15"/>
      <c r="H19" s="15">
        <v>112.94</v>
      </c>
      <c r="I19" s="1"/>
    </row>
    <row r="20" spans="1:9" x14ac:dyDescent="0.25">
      <c r="A20" s="1" t="s">
        <v>25</v>
      </c>
      <c r="B20" s="15">
        <v>109.11</v>
      </c>
      <c r="C20" s="1"/>
      <c r="D20" s="15">
        <v>110.53</v>
      </c>
      <c r="E20" s="15"/>
      <c r="F20" s="15">
        <v>110.71</v>
      </c>
      <c r="G20" s="15"/>
      <c r="H20" s="15">
        <v>111.19</v>
      </c>
      <c r="I20" s="1"/>
    </row>
    <row r="21" spans="1:9" x14ac:dyDescent="0.25">
      <c r="A21" s="1" t="s">
        <v>30</v>
      </c>
      <c r="B21" s="15"/>
      <c r="C21" s="15"/>
      <c r="D21" s="15"/>
      <c r="E21" s="15"/>
      <c r="F21" s="15"/>
      <c r="G21" s="15"/>
      <c r="H21" s="15"/>
      <c r="I21" s="1"/>
    </row>
    <row r="22" spans="1:9" x14ac:dyDescent="0.25">
      <c r="A22" s="1" t="s">
        <v>24</v>
      </c>
      <c r="B22" s="15">
        <v>36.96</v>
      </c>
      <c r="C22" s="15"/>
      <c r="D22" s="15">
        <v>43.05</v>
      </c>
      <c r="E22" s="15"/>
      <c r="F22" s="15">
        <v>42.87</v>
      </c>
      <c r="G22" s="15"/>
      <c r="H22" s="15">
        <v>43.26</v>
      </c>
      <c r="I22" s="1"/>
    </row>
    <row r="23" spans="1:9" x14ac:dyDescent="0.25">
      <c r="A23" s="1" t="s">
        <v>25</v>
      </c>
      <c r="B23" s="15">
        <v>24.2</v>
      </c>
      <c r="C23" s="15"/>
      <c r="D23" s="15">
        <v>30.95</v>
      </c>
      <c r="E23" s="15"/>
      <c r="F23" s="15">
        <v>30.57</v>
      </c>
      <c r="G23" s="15"/>
      <c r="H23" s="15">
        <v>30.96</v>
      </c>
      <c r="I23" s="1"/>
    </row>
    <row r="24" spans="1:9" x14ac:dyDescent="0.25">
      <c r="A24" s="1" t="s">
        <v>31</v>
      </c>
      <c r="B24" s="109"/>
      <c r="C24" s="15"/>
      <c r="D24" s="109"/>
      <c r="E24" s="109"/>
      <c r="F24" s="109"/>
      <c r="G24" s="109"/>
      <c r="H24" s="109"/>
      <c r="I24" s="1"/>
    </row>
    <row r="25" spans="1:9" x14ac:dyDescent="0.25">
      <c r="A25" s="1" t="s">
        <v>24</v>
      </c>
      <c r="B25" s="15">
        <v>82.97</v>
      </c>
      <c r="C25" s="15"/>
      <c r="D25" s="15">
        <v>84.38</v>
      </c>
      <c r="E25" s="15"/>
      <c r="F25" s="15">
        <v>83.7</v>
      </c>
      <c r="G25" s="15"/>
      <c r="H25" s="15">
        <v>83.34</v>
      </c>
      <c r="I25" s="33"/>
    </row>
    <row r="26" spans="1:9" x14ac:dyDescent="0.25">
      <c r="A26" s="1" t="s">
        <v>25</v>
      </c>
      <c r="B26" s="15">
        <v>78.72</v>
      </c>
      <c r="C26" s="15"/>
      <c r="D26" s="15">
        <v>81.48</v>
      </c>
      <c r="E26" s="15"/>
      <c r="F26" s="15">
        <v>80.900000000000006</v>
      </c>
      <c r="G26" s="15"/>
      <c r="H26" s="15">
        <v>80.84</v>
      </c>
      <c r="I26" s="1"/>
    </row>
    <row r="27" spans="1:9" ht="8.25" customHeight="1" x14ac:dyDescent="0.25">
      <c r="A27" s="1"/>
      <c r="B27" s="15"/>
      <c r="C27" s="15"/>
      <c r="D27" s="53"/>
      <c r="E27" s="15"/>
      <c r="F27" s="15"/>
      <c r="G27" s="15"/>
      <c r="H27" s="53"/>
      <c r="I27" s="1"/>
    </row>
    <row r="28" spans="1:9" x14ac:dyDescent="0.25">
      <c r="A28" s="1"/>
      <c r="B28" s="113" t="s">
        <v>32</v>
      </c>
      <c r="C28" s="113"/>
      <c r="D28" s="113"/>
      <c r="E28" s="113"/>
      <c r="F28" s="113"/>
      <c r="G28" s="113"/>
      <c r="H28" s="113"/>
      <c r="I28" s="1"/>
    </row>
    <row r="29" spans="1:9" x14ac:dyDescent="0.25">
      <c r="A29" s="1" t="s">
        <v>33</v>
      </c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 t="s">
        <v>24</v>
      </c>
      <c r="B30" s="4">
        <v>74.599999999999994</v>
      </c>
      <c r="C30" s="13"/>
      <c r="D30" s="4">
        <v>75.099999999999994</v>
      </c>
      <c r="E30" s="109"/>
      <c r="F30" s="4">
        <v>74.400000000000006</v>
      </c>
      <c r="G30" s="109"/>
      <c r="H30" s="4">
        <v>73.8</v>
      </c>
      <c r="I30" s="1"/>
    </row>
    <row r="31" spans="1:9" x14ac:dyDescent="0.25">
      <c r="A31" s="47" t="s">
        <v>25</v>
      </c>
      <c r="B31" s="62">
        <v>72.099999999999994</v>
      </c>
      <c r="C31" s="63"/>
      <c r="D31" s="62">
        <v>73.7</v>
      </c>
      <c r="E31" s="111"/>
      <c r="F31" s="62">
        <v>73.099999999999994</v>
      </c>
      <c r="G31" s="111"/>
      <c r="H31" s="62">
        <v>72.7</v>
      </c>
      <c r="I31" s="1"/>
    </row>
    <row r="32" spans="1:9" ht="3.95" customHeight="1" x14ac:dyDescent="0.25">
      <c r="A32" s="1"/>
      <c r="B32" s="4"/>
      <c r="C32" s="4"/>
      <c r="D32" s="1"/>
      <c r="E32" s="1"/>
      <c r="F32" s="1"/>
      <c r="G32" s="1"/>
      <c r="H32" s="1"/>
      <c r="I32" s="1"/>
    </row>
    <row r="33" spans="1:12" ht="14.1" customHeight="1" x14ac:dyDescent="0.25">
      <c r="A33" s="1" t="s">
        <v>34</v>
      </c>
      <c r="B33" s="12"/>
      <c r="C33" s="12"/>
      <c r="D33" s="1"/>
      <c r="E33" s="1"/>
      <c r="F33" s="1"/>
      <c r="G33" s="1"/>
      <c r="H33" s="1"/>
      <c r="I33" s="33"/>
    </row>
    <row r="34" spans="1:12" ht="6.95" customHeight="1" x14ac:dyDescent="0.25">
      <c r="A34" s="1"/>
      <c r="B34" s="12"/>
      <c r="C34" s="12"/>
      <c r="D34" s="1"/>
      <c r="E34" s="1"/>
      <c r="F34" s="1"/>
      <c r="G34" s="1"/>
      <c r="H34" s="1"/>
      <c r="I34" s="33"/>
    </row>
    <row r="35" spans="1:12" ht="14.1" customHeight="1" x14ac:dyDescent="0.25">
      <c r="A35" s="1" t="s">
        <v>235</v>
      </c>
      <c r="B35" s="12"/>
      <c r="C35" s="12"/>
      <c r="D35" s="1"/>
      <c r="E35" s="1"/>
      <c r="F35" s="1"/>
      <c r="G35" s="1"/>
      <c r="H35" s="1"/>
      <c r="I35" s="33"/>
    </row>
    <row r="36" spans="1:12" ht="14.1" customHeight="1" x14ac:dyDescent="0.25">
      <c r="A36" s="1" t="s">
        <v>236</v>
      </c>
      <c r="B36" s="12"/>
      <c r="C36" s="12"/>
      <c r="D36" s="1"/>
      <c r="E36" s="1"/>
      <c r="F36" s="1"/>
      <c r="G36" s="1"/>
      <c r="H36" s="1"/>
      <c r="I36" s="33"/>
    </row>
    <row r="37" spans="1:12" ht="6.95" customHeight="1" x14ac:dyDescent="0.25">
      <c r="A37" s="109"/>
      <c r="B37" s="109"/>
      <c r="C37" s="109"/>
      <c r="D37" s="109"/>
      <c r="E37" s="109"/>
      <c r="F37" s="109"/>
      <c r="G37" s="109"/>
      <c r="H37" s="109"/>
      <c r="I37" s="33"/>
      <c r="L37" t="s">
        <v>36</v>
      </c>
    </row>
    <row r="38" spans="1:12" x14ac:dyDescent="0.25">
      <c r="A38" s="1" t="s">
        <v>251</v>
      </c>
      <c r="B38" s="109"/>
      <c r="C38" s="109"/>
      <c r="D38" s="109"/>
      <c r="E38" s="109"/>
      <c r="F38" s="109"/>
      <c r="G38" s="109"/>
      <c r="H38" s="109"/>
      <c r="I38" s="30"/>
    </row>
  </sheetData>
  <mergeCells count="2">
    <mergeCell ref="B5:H5"/>
    <mergeCell ref="B28:H28"/>
  </mergeCells>
  <pageMargins left="0.7" right="0.7" top="0.75" bottom="0.75" header="0.3" footer="0.3"/>
  <pageSetup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7" t="s">
        <v>192</v>
      </c>
      <c r="B1" s="47"/>
      <c r="C1" s="47"/>
      <c r="D1" s="47"/>
      <c r="E1" s="47"/>
      <c r="F1" s="33"/>
      <c r="G1" s="2"/>
    </row>
    <row r="2" spans="1:7" x14ac:dyDescent="0.25">
      <c r="A2" s="1"/>
      <c r="B2" s="2" t="s">
        <v>211</v>
      </c>
      <c r="C2" s="2" t="s">
        <v>212</v>
      </c>
      <c r="D2" s="2" t="s">
        <v>213</v>
      </c>
      <c r="E2" s="2" t="s">
        <v>213</v>
      </c>
      <c r="F2" s="33"/>
      <c r="G2" s="2"/>
    </row>
    <row r="3" spans="1:7" x14ac:dyDescent="0.25">
      <c r="A3" s="65" t="s">
        <v>1</v>
      </c>
      <c r="B3" s="47">
        <v>2023</v>
      </c>
      <c r="C3" s="47">
        <v>2023</v>
      </c>
      <c r="D3" s="47">
        <v>2024</v>
      </c>
      <c r="E3" s="47">
        <v>2023</v>
      </c>
      <c r="F3" s="33"/>
      <c r="G3" s="2"/>
    </row>
    <row r="4" spans="1:7" ht="9" customHeight="1" x14ac:dyDescent="0.25">
      <c r="A4" s="1"/>
      <c r="B4" s="2"/>
      <c r="C4" s="2"/>
      <c r="D4" s="2"/>
      <c r="E4" s="2"/>
      <c r="F4" s="33"/>
      <c r="G4" s="2"/>
    </row>
    <row r="5" spans="1:7" x14ac:dyDescent="0.25">
      <c r="A5" s="1"/>
      <c r="B5" s="115" t="s">
        <v>45</v>
      </c>
      <c r="C5" s="115"/>
      <c r="D5" s="115"/>
      <c r="E5" s="115"/>
      <c r="F5" s="33"/>
      <c r="G5" s="2"/>
    </row>
    <row r="6" spans="1:7" x14ac:dyDescent="0.25">
      <c r="A6" s="1" t="s">
        <v>46</v>
      </c>
      <c r="B6" s="1"/>
      <c r="C6" s="1"/>
      <c r="D6" s="1"/>
      <c r="E6" s="1"/>
      <c r="F6" s="33"/>
      <c r="G6" s="2"/>
    </row>
    <row r="7" spans="1:7" x14ac:dyDescent="0.25">
      <c r="A7" s="1" t="s">
        <v>47</v>
      </c>
      <c r="B7" s="3">
        <v>5390</v>
      </c>
      <c r="C7" s="3">
        <v>9670</v>
      </c>
      <c r="D7" s="3">
        <v>11285</v>
      </c>
      <c r="E7" s="3">
        <v>12202</v>
      </c>
      <c r="F7" s="3"/>
      <c r="G7" s="2"/>
    </row>
    <row r="8" spans="1:7" x14ac:dyDescent="0.25">
      <c r="A8" s="1" t="s">
        <v>48</v>
      </c>
      <c r="B8" s="9">
        <v>4935</v>
      </c>
      <c r="C8" s="9">
        <v>2769</v>
      </c>
      <c r="D8" s="9">
        <v>576</v>
      </c>
      <c r="E8" s="9">
        <v>1121</v>
      </c>
      <c r="F8" s="4"/>
      <c r="G8" s="2"/>
    </row>
    <row r="9" spans="1:7" x14ac:dyDescent="0.25">
      <c r="A9" s="1" t="s">
        <v>49</v>
      </c>
      <c r="B9" s="4">
        <v>0</v>
      </c>
      <c r="C9" s="4">
        <v>0</v>
      </c>
      <c r="D9" s="4">
        <v>0</v>
      </c>
      <c r="E9" s="4">
        <v>0.7</v>
      </c>
      <c r="F9" s="1"/>
      <c r="G9" s="2"/>
    </row>
    <row r="10" spans="1:7" ht="10.5" customHeight="1" x14ac:dyDescent="0.25">
      <c r="A10" s="1"/>
      <c r="B10" s="1"/>
      <c r="C10" s="1"/>
      <c r="D10" s="1"/>
      <c r="E10" s="59"/>
      <c r="F10" s="33"/>
      <c r="G10" s="2"/>
    </row>
    <row r="11" spans="1:7" x14ac:dyDescent="0.25">
      <c r="A11" s="1"/>
      <c r="B11" s="114" t="s">
        <v>51</v>
      </c>
      <c r="C11" s="114"/>
      <c r="D11" s="114"/>
      <c r="E11" s="114"/>
      <c r="F11" s="33"/>
      <c r="G11" s="2"/>
    </row>
    <row r="12" spans="1:7" x14ac:dyDescent="0.25">
      <c r="A12" s="1" t="s">
        <v>52</v>
      </c>
      <c r="B12" s="1"/>
      <c r="C12" s="1"/>
      <c r="D12" s="1"/>
      <c r="E12" s="1"/>
      <c r="F12" s="33"/>
      <c r="G12" s="2"/>
    </row>
    <row r="13" spans="1:7" x14ac:dyDescent="0.25">
      <c r="A13" s="1" t="s">
        <v>53</v>
      </c>
      <c r="B13" s="13">
        <v>353.6</v>
      </c>
      <c r="C13" s="13">
        <v>151.80000000000001</v>
      </c>
      <c r="D13" s="13">
        <v>366</v>
      </c>
      <c r="E13" s="13">
        <v>538.6</v>
      </c>
      <c r="F13" s="33"/>
      <c r="G13" s="2"/>
    </row>
    <row r="14" spans="1:7" x14ac:dyDescent="0.25">
      <c r="A14" s="1" t="s">
        <v>54</v>
      </c>
      <c r="B14" s="4">
        <v>178.5</v>
      </c>
      <c r="C14" s="4">
        <v>33.700000000000003</v>
      </c>
      <c r="D14" s="4">
        <v>54.1</v>
      </c>
      <c r="E14" s="4">
        <v>229.7</v>
      </c>
      <c r="F14" s="33"/>
      <c r="G14" s="2"/>
    </row>
    <row r="15" spans="1:7" x14ac:dyDescent="0.25">
      <c r="A15" s="1" t="s">
        <v>55</v>
      </c>
      <c r="B15" s="4">
        <v>175.1</v>
      </c>
      <c r="C15" s="4">
        <v>118</v>
      </c>
      <c r="D15" s="4">
        <v>311.89999999999998</v>
      </c>
      <c r="E15" s="4">
        <v>308.89999999999998</v>
      </c>
      <c r="F15" s="33"/>
      <c r="G15" s="2"/>
    </row>
    <row r="16" spans="1:7" x14ac:dyDescent="0.25">
      <c r="A16" s="1" t="s">
        <v>56</v>
      </c>
      <c r="B16" s="13">
        <v>4215.8</v>
      </c>
      <c r="C16" s="13">
        <v>4367.5</v>
      </c>
      <c r="D16" s="13">
        <v>366</v>
      </c>
      <c r="E16" s="13">
        <v>538.6</v>
      </c>
      <c r="F16" s="33"/>
      <c r="G16" s="2"/>
    </row>
    <row r="17" spans="1:7" ht="14.25" customHeight="1" x14ac:dyDescent="0.25">
      <c r="A17" s="1"/>
      <c r="B17" s="1"/>
      <c r="C17" s="1"/>
      <c r="D17" s="1"/>
      <c r="E17" s="1"/>
      <c r="F17" s="33"/>
      <c r="G17" s="2"/>
    </row>
    <row r="18" spans="1:7" ht="10.5" customHeight="1" x14ac:dyDescent="0.25">
      <c r="A18" s="1" t="s">
        <v>57</v>
      </c>
      <c r="B18" s="4">
        <v>97.5</v>
      </c>
      <c r="C18" s="4">
        <v>69.5</v>
      </c>
      <c r="D18" s="4">
        <v>49.1</v>
      </c>
      <c r="E18" s="4">
        <v>68.5</v>
      </c>
      <c r="F18" s="33"/>
      <c r="G18" s="2"/>
    </row>
    <row r="19" spans="1:7" x14ac:dyDescent="0.25">
      <c r="A19" s="1" t="s">
        <v>56</v>
      </c>
      <c r="B19" s="4">
        <v>628.29999999999995</v>
      </c>
      <c r="C19" s="4">
        <v>697.8</v>
      </c>
      <c r="D19" s="4">
        <v>49.1</v>
      </c>
      <c r="E19" s="13">
        <v>68.5</v>
      </c>
      <c r="F19" s="33"/>
      <c r="G19" s="2"/>
    </row>
    <row r="20" spans="1:7" x14ac:dyDescent="0.25">
      <c r="A20" s="1" t="s">
        <v>58</v>
      </c>
      <c r="B20" s="13">
        <v>0</v>
      </c>
      <c r="C20" s="13">
        <v>0</v>
      </c>
      <c r="D20" s="13">
        <v>0</v>
      </c>
      <c r="E20" s="13">
        <v>0</v>
      </c>
      <c r="F20" s="33"/>
      <c r="G20" s="2"/>
    </row>
    <row r="21" spans="1:7" x14ac:dyDescent="0.25">
      <c r="A21" s="47" t="s">
        <v>56</v>
      </c>
      <c r="B21" s="62">
        <v>4.5</v>
      </c>
      <c r="C21" s="62">
        <v>4.5</v>
      </c>
      <c r="D21" s="62">
        <v>0</v>
      </c>
      <c r="E21" s="62">
        <v>0</v>
      </c>
      <c r="F21" s="33"/>
      <c r="G21" s="2"/>
    </row>
    <row r="22" spans="1:7" ht="3.95" customHeight="1" x14ac:dyDescent="0.25">
      <c r="A22" s="1"/>
      <c r="B22" s="4"/>
      <c r="C22" s="4"/>
      <c r="D22" s="4"/>
      <c r="E22" s="4"/>
      <c r="F22" s="33"/>
      <c r="G22" s="2"/>
    </row>
    <row r="23" spans="1:7" ht="14.1" customHeight="1" x14ac:dyDescent="0.25">
      <c r="A23" s="1" t="s">
        <v>199</v>
      </c>
      <c r="B23" s="103"/>
      <c r="C23" s="103"/>
      <c r="D23" s="1"/>
      <c r="E23" s="103"/>
      <c r="F23" s="33"/>
      <c r="G23" s="2"/>
    </row>
    <row r="24" spans="1:7" ht="6.95" customHeight="1" x14ac:dyDescent="0.25">
      <c r="A24" s="1"/>
      <c r="B24" s="103"/>
      <c r="C24" s="103"/>
      <c r="D24" s="1"/>
      <c r="E24" s="1"/>
      <c r="F24" s="33"/>
      <c r="G24" s="16"/>
    </row>
    <row r="25" spans="1:7" ht="14.1" customHeight="1" x14ac:dyDescent="0.25">
      <c r="A25" s="1" t="s">
        <v>237</v>
      </c>
      <c r="B25" s="103"/>
      <c r="C25" s="103"/>
      <c r="D25" s="1"/>
      <c r="E25" s="103"/>
      <c r="F25" s="33"/>
      <c r="G25" s="2"/>
    </row>
    <row r="26" spans="1:7" ht="14.1" customHeight="1" x14ac:dyDescent="0.25">
      <c r="A26" s="66" t="s">
        <v>238</v>
      </c>
      <c r="B26" s="66"/>
      <c r="C26" s="66"/>
      <c r="D26" s="66"/>
      <c r="E26" s="66"/>
      <c r="F26" s="33"/>
      <c r="G26" s="2"/>
    </row>
    <row r="27" spans="1:7" ht="6.95" customHeight="1" x14ac:dyDescent="0.25">
      <c r="A27" s="103"/>
      <c r="B27" s="103"/>
      <c r="C27" s="103"/>
      <c r="D27" s="1"/>
      <c r="E27" s="103"/>
      <c r="F27" s="33"/>
      <c r="G27" s="2"/>
    </row>
    <row r="28" spans="1:7" ht="14.1" customHeight="1" x14ac:dyDescent="0.25">
      <c r="A28" s="1" t="s">
        <v>251</v>
      </c>
      <c r="B28" s="103"/>
      <c r="C28" s="103"/>
      <c r="D28" s="1"/>
      <c r="E28" s="103"/>
      <c r="F28" s="29"/>
    </row>
    <row r="29" spans="1:7" x14ac:dyDescent="0.25">
      <c r="A29" s="1"/>
      <c r="B29" s="114"/>
      <c r="C29" s="114"/>
      <c r="D29" s="114"/>
      <c r="E29" s="114"/>
      <c r="F29" s="7"/>
    </row>
    <row r="30" spans="1:7" x14ac:dyDescent="0.25">
      <c r="A30" s="1"/>
      <c r="B30" s="1"/>
      <c r="C30" s="1"/>
      <c r="D30" s="1"/>
      <c r="E30" s="1"/>
      <c r="F30" s="7"/>
    </row>
    <row r="31" spans="1:7" x14ac:dyDescent="0.25">
      <c r="A31" s="1"/>
      <c r="B31" s="4"/>
      <c r="C31" s="4"/>
      <c r="D31" s="4"/>
      <c r="E31" s="4"/>
      <c r="F31" s="7"/>
    </row>
    <row r="32" spans="1:7" x14ac:dyDescent="0.25">
      <c r="A32" s="1"/>
      <c r="B32" s="4"/>
      <c r="C32" s="4"/>
      <c r="D32" s="4"/>
      <c r="E32" s="4"/>
      <c r="F32" s="7"/>
    </row>
    <row r="33" spans="1:6" x14ac:dyDescent="0.25">
      <c r="A33" s="1"/>
      <c r="B33" s="4"/>
      <c r="C33" s="4"/>
      <c r="D33" s="4"/>
      <c r="E33" s="4"/>
      <c r="F33" s="7"/>
    </row>
    <row r="34" spans="1:6" x14ac:dyDescent="0.25">
      <c r="A34" s="1"/>
      <c r="B34" s="13"/>
      <c r="C34" s="13"/>
      <c r="D34" s="13"/>
      <c r="E34" s="13"/>
      <c r="F34" s="7"/>
    </row>
    <row r="35" spans="1:6" x14ac:dyDescent="0.25">
      <c r="A35" s="1"/>
      <c r="B35" s="1"/>
      <c r="C35" s="1"/>
      <c r="D35" s="1"/>
      <c r="E35" s="7"/>
      <c r="F35" s="7"/>
    </row>
    <row r="36" spans="1:6" x14ac:dyDescent="0.25">
      <c r="A36" s="1"/>
      <c r="B36" s="4"/>
      <c r="C36" s="4"/>
      <c r="D36" s="4"/>
      <c r="E36" s="4"/>
      <c r="F36" s="7"/>
    </row>
    <row r="37" spans="1:6" x14ac:dyDescent="0.25">
      <c r="A37" s="1"/>
      <c r="B37" s="17"/>
      <c r="C37" s="17"/>
      <c r="D37" s="17"/>
      <c r="E37" s="17"/>
      <c r="F37" s="7"/>
    </row>
    <row r="38" spans="1:6" x14ac:dyDescent="0.25">
      <c r="A38" s="1"/>
      <c r="B38" s="13"/>
      <c r="C38" s="13"/>
      <c r="D38" s="13"/>
      <c r="E38" s="4"/>
      <c r="F38" s="7"/>
    </row>
    <row r="39" spans="1:6" x14ac:dyDescent="0.25">
      <c r="A39" s="1"/>
      <c r="B39" s="4"/>
      <c r="C39" s="4"/>
      <c r="D39" s="4"/>
      <c r="E39" s="4"/>
      <c r="F39" s="7"/>
    </row>
    <row r="40" spans="1:6" ht="9.75" customHeight="1" x14ac:dyDescent="0.25">
      <c r="A40" s="1"/>
      <c r="B40" s="7"/>
      <c r="C40" s="7"/>
      <c r="D40" s="1"/>
      <c r="E40" s="7"/>
      <c r="F40" s="7"/>
    </row>
    <row r="41" spans="1:6" ht="10.5" customHeight="1" x14ac:dyDescent="0.25">
      <c r="A41" s="1"/>
      <c r="B41" s="7"/>
      <c r="C41" s="7"/>
      <c r="D41" s="1"/>
      <c r="E41" s="7"/>
      <c r="F41" s="7"/>
    </row>
    <row r="42" spans="1:6" ht="3.75" customHeight="1" x14ac:dyDescent="0.25">
      <c r="A42" s="7"/>
      <c r="B42" s="7"/>
      <c r="C42" s="7"/>
      <c r="D42" s="1"/>
      <c r="E42" s="7"/>
      <c r="F42" s="7"/>
    </row>
    <row r="43" spans="1:6" ht="25.5" customHeight="1" x14ac:dyDescent="0.25">
      <c r="A43" s="116"/>
      <c r="B43" s="116"/>
      <c r="C43" s="116"/>
      <c r="D43" s="116"/>
      <c r="E43" s="116"/>
      <c r="F43" s="7"/>
    </row>
    <row r="44" spans="1:6" x14ac:dyDescent="0.25">
      <c r="A44" s="1"/>
      <c r="B44" s="7"/>
      <c r="C44" s="7"/>
      <c r="D44" s="1"/>
      <c r="E44" s="7"/>
      <c r="F44" s="7"/>
    </row>
    <row r="45" spans="1:6" x14ac:dyDescent="0.25">
      <c r="D45" s="1"/>
    </row>
  </sheetData>
  <mergeCells count="4">
    <mergeCell ref="B5:E5"/>
    <mergeCell ref="B29:E29"/>
    <mergeCell ref="A43:E43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0"/>
  <sheetViews>
    <sheetView showGridLines="0" workbookViewId="0"/>
  </sheetViews>
  <sheetFormatPr defaultRowHeight="15" x14ac:dyDescent="0.25"/>
  <cols>
    <col min="1" max="1" width="25.7109375" customWidth="1"/>
    <col min="2" max="5" width="13.140625" customWidth="1"/>
  </cols>
  <sheetData>
    <row r="1" spans="1:6" x14ac:dyDescent="0.25">
      <c r="A1" s="67" t="s">
        <v>193</v>
      </c>
      <c r="B1" s="1"/>
      <c r="C1" s="1"/>
      <c r="D1" s="1"/>
      <c r="E1" s="1"/>
      <c r="F1" s="33"/>
    </row>
    <row r="2" spans="1:6" x14ac:dyDescent="0.25">
      <c r="A2" s="68"/>
      <c r="B2" s="69" t="s">
        <v>211</v>
      </c>
      <c r="C2" s="69" t="s">
        <v>212</v>
      </c>
      <c r="D2" s="69" t="s">
        <v>213</v>
      </c>
      <c r="E2" s="69" t="s">
        <v>213</v>
      </c>
      <c r="F2" s="33"/>
    </row>
    <row r="3" spans="1:6" x14ac:dyDescent="0.25">
      <c r="A3" s="49" t="s">
        <v>1</v>
      </c>
      <c r="B3" s="70">
        <v>2023</v>
      </c>
      <c r="C3" s="70">
        <v>2023</v>
      </c>
      <c r="D3" s="70">
        <v>2024</v>
      </c>
      <c r="E3" s="70">
        <v>2023</v>
      </c>
      <c r="F3" s="1"/>
    </row>
    <row r="4" spans="1:6" x14ac:dyDescent="0.25">
      <c r="A4" s="52"/>
      <c r="B4" s="2"/>
      <c r="C4" s="2"/>
      <c r="D4" s="1"/>
      <c r="E4" s="2"/>
      <c r="F4" s="33"/>
    </row>
    <row r="5" spans="1:6" x14ac:dyDescent="0.25">
      <c r="A5" s="1"/>
      <c r="B5" s="117" t="s">
        <v>45</v>
      </c>
      <c r="C5" s="117"/>
      <c r="D5" s="117"/>
      <c r="E5" s="117"/>
      <c r="F5" s="18"/>
    </row>
    <row r="6" spans="1:6" x14ac:dyDescent="0.25">
      <c r="A6" s="1" t="s">
        <v>46</v>
      </c>
      <c r="B6" s="71"/>
      <c r="C6" s="71"/>
      <c r="D6" s="71"/>
      <c r="E6" s="71"/>
      <c r="F6" s="18"/>
    </row>
    <row r="7" spans="1:6" x14ac:dyDescent="0.25">
      <c r="A7" s="1" t="s">
        <v>59</v>
      </c>
      <c r="B7" s="1">
        <v>136</v>
      </c>
      <c r="C7" s="1">
        <v>108</v>
      </c>
      <c r="D7" s="1">
        <v>153</v>
      </c>
      <c r="E7" s="1">
        <v>174</v>
      </c>
      <c r="F7" s="18"/>
    </row>
    <row r="8" spans="1:6" x14ac:dyDescent="0.25">
      <c r="A8" s="1" t="s">
        <v>60</v>
      </c>
      <c r="B8" s="1">
        <v>633</v>
      </c>
      <c r="C8" s="1">
        <v>742</v>
      </c>
      <c r="D8" s="1">
        <v>895</v>
      </c>
      <c r="E8" s="3">
        <v>1068</v>
      </c>
      <c r="F8" s="18"/>
    </row>
    <row r="9" spans="1:6" x14ac:dyDescent="0.25">
      <c r="A9" s="1" t="s">
        <v>61</v>
      </c>
      <c r="B9" s="4">
        <v>6.2</v>
      </c>
      <c r="C9" s="4">
        <v>5.2</v>
      </c>
      <c r="D9" s="4">
        <v>6.7</v>
      </c>
      <c r="E9" s="1">
        <v>7.9</v>
      </c>
      <c r="F9" s="18"/>
    </row>
    <row r="10" spans="1:6" x14ac:dyDescent="0.25">
      <c r="A10" s="1"/>
      <c r="B10" s="1"/>
      <c r="C10" s="1"/>
      <c r="D10" s="1"/>
      <c r="E10" s="1"/>
      <c r="F10" s="18"/>
    </row>
    <row r="11" spans="1:6" x14ac:dyDescent="0.25">
      <c r="A11" s="1" t="s">
        <v>62</v>
      </c>
      <c r="B11" s="1">
        <v>136</v>
      </c>
      <c r="C11" s="1">
        <v>107</v>
      </c>
      <c r="D11" s="1">
        <v>152</v>
      </c>
      <c r="E11" s="1">
        <v>173</v>
      </c>
      <c r="F11" s="18"/>
    </row>
    <row r="12" spans="1:6" x14ac:dyDescent="0.25">
      <c r="A12" s="1" t="s">
        <v>60</v>
      </c>
      <c r="B12" s="1">
        <v>631</v>
      </c>
      <c r="C12" s="1">
        <v>738</v>
      </c>
      <c r="D12" s="1">
        <v>891</v>
      </c>
      <c r="E12" s="3">
        <v>1064</v>
      </c>
      <c r="F12" s="18"/>
    </row>
    <row r="13" spans="1:6" x14ac:dyDescent="0.25">
      <c r="A13" s="1" t="s">
        <v>61</v>
      </c>
      <c r="B13" s="4">
        <v>6.2</v>
      </c>
      <c r="C13" s="4">
        <v>5.0999999999999996</v>
      </c>
      <c r="D13" s="4">
        <v>6.6</v>
      </c>
      <c r="E13" s="1">
        <v>7.9</v>
      </c>
      <c r="F13" s="18"/>
    </row>
    <row r="14" spans="1:6" x14ac:dyDescent="0.25">
      <c r="A14" s="1"/>
      <c r="B14" s="1"/>
      <c r="C14" s="1"/>
      <c r="D14" s="1"/>
      <c r="E14" s="1"/>
      <c r="F14" s="33"/>
    </row>
    <row r="15" spans="1:6" x14ac:dyDescent="0.25">
      <c r="A15" s="1" t="s">
        <v>63</v>
      </c>
      <c r="B15" s="1">
        <v>458</v>
      </c>
      <c r="C15" s="1">
        <v>940</v>
      </c>
      <c r="D15" s="3">
        <v>1174</v>
      </c>
      <c r="E15" s="1">
        <v>854</v>
      </c>
      <c r="F15" s="35"/>
    </row>
    <row r="16" spans="1:6" x14ac:dyDescent="0.25">
      <c r="A16" s="1" t="s">
        <v>60</v>
      </c>
      <c r="B16" s="3">
        <v>2530</v>
      </c>
      <c r="C16" s="3">
        <v>3470</v>
      </c>
      <c r="D16" s="3">
        <v>4644</v>
      </c>
      <c r="E16" s="3">
        <v>4881</v>
      </c>
      <c r="F16" s="35"/>
    </row>
    <row r="17" spans="1:6" x14ac:dyDescent="0.25">
      <c r="A17" s="1" t="s">
        <v>64</v>
      </c>
      <c r="B17" s="1">
        <v>97</v>
      </c>
      <c r="C17" s="1">
        <v>28</v>
      </c>
      <c r="D17" s="1">
        <v>88</v>
      </c>
      <c r="E17" s="1">
        <v>58</v>
      </c>
      <c r="F17" s="36"/>
    </row>
    <row r="18" spans="1:6" x14ac:dyDescent="0.25">
      <c r="A18" s="1" t="s">
        <v>60</v>
      </c>
      <c r="B18" s="1">
        <v>645</v>
      </c>
      <c r="C18" s="1">
        <v>673</v>
      </c>
      <c r="D18" s="1">
        <v>760</v>
      </c>
      <c r="E18" s="3">
        <v>1298</v>
      </c>
      <c r="F18" s="36"/>
    </row>
    <row r="19" spans="1:6" ht="8.25" customHeight="1" x14ac:dyDescent="0.25">
      <c r="A19" s="1"/>
      <c r="B19" s="1"/>
      <c r="C19" s="1"/>
      <c r="D19" s="1"/>
      <c r="E19" s="1"/>
      <c r="F19" s="36"/>
    </row>
    <row r="20" spans="1:6" x14ac:dyDescent="0.25">
      <c r="A20" s="1" t="s">
        <v>65</v>
      </c>
      <c r="B20" s="1">
        <v>22.2</v>
      </c>
      <c r="C20" s="1">
        <v>44.9</v>
      </c>
      <c r="D20" s="1">
        <v>46.2</v>
      </c>
      <c r="E20" s="1">
        <v>25.5</v>
      </c>
      <c r="F20" s="36"/>
    </row>
    <row r="21" spans="1:6" x14ac:dyDescent="0.25">
      <c r="A21" s="1" t="s">
        <v>60</v>
      </c>
      <c r="B21" s="1">
        <v>75.900000000000006</v>
      </c>
      <c r="C21" s="1">
        <v>120.8</v>
      </c>
      <c r="D21" s="1">
        <v>167.1</v>
      </c>
      <c r="E21" s="1">
        <v>83.8</v>
      </c>
      <c r="F21" s="36"/>
    </row>
    <row r="22" spans="1:6" x14ac:dyDescent="0.25">
      <c r="A22" s="1" t="s">
        <v>64</v>
      </c>
      <c r="B22" s="59">
        <v>0</v>
      </c>
      <c r="C22" s="59">
        <v>1.2</v>
      </c>
      <c r="D22" s="59">
        <v>0.6</v>
      </c>
      <c r="E22" s="59">
        <v>2.5</v>
      </c>
      <c r="F22" s="36"/>
    </row>
    <row r="23" spans="1:6" x14ac:dyDescent="0.25">
      <c r="A23" s="1" t="s">
        <v>60</v>
      </c>
      <c r="B23" s="1">
        <v>1.5</v>
      </c>
      <c r="C23" s="1">
        <v>2.8</v>
      </c>
      <c r="D23" s="1">
        <v>3.4</v>
      </c>
      <c r="E23" s="1">
        <v>3.6</v>
      </c>
      <c r="F23" s="36"/>
    </row>
    <row r="24" spans="1:6" x14ac:dyDescent="0.25">
      <c r="A24" s="1"/>
      <c r="B24" s="1"/>
      <c r="C24" s="1"/>
      <c r="D24" s="1"/>
      <c r="E24" s="1"/>
      <c r="F24" s="36"/>
    </row>
    <row r="25" spans="1:6" x14ac:dyDescent="0.25">
      <c r="A25" s="1"/>
      <c r="B25" s="119" t="s">
        <v>51</v>
      </c>
      <c r="C25" s="119"/>
      <c r="D25" s="119"/>
      <c r="E25" s="119"/>
      <c r="F25" s="1"/>
    </row>
    <row r="26" spans="1:6" x14ac:dyDescent="0.25">
      <c r="A26" s="1" t="s">
        <v>52</v>
      </c>
      <c r="B26" s="1"/>
      <c r="C26" s="1"/>
      <c r="D26" s="1"/>
      <c r="E26" s="1"/>
      <c r="F26" s="33"/>
    </row>
    <row r="27" spans="1:6" x14ac:dyDescent="0.25">
      <c r="A27" s="1" t="s">
        <v>67</v>
      </c>
      <c r="B27" s="1">
        <v>272.89999999999998</v>
      </c>
      <c r="C27" s="1">
        <v>267.8</v>
      </c>
      <c r="D27" s="1">
        <v>762.1</v>
      </c>
      <c r="E27" s="13">
        <v>528.79999999999995</v>
      </c>
      <c r="F27" s="33"/>
    </row>
    <row r="28" spans="1:6" x14ac:dyDescent="0.25">
      <c r="A28" s="1" t="s">
        <v>66</v>
      </c>
      <c r="B28" s="19">
        <v>5734.1</v>
      </c>
      <c r="C28" s="19">
        <v>6001.9</v>
      </c>
      <c r="D28" s="19">
        <v>762.1</v>
      </c>
      <c r="E28" s="19">
        <v>528.79999999999995</v>
      </c>
      <c r="F28" s="33"/>
    </row>
    <row r="29" spans="1:6" x14ac:dyDescent="0.25">
      <c r="A29" s="1" t="s">
        <v>68</v>
      </c>
      <c r="B29" s="1">
        <v>17.600000000000001</v>
      </c>
      <c r="C29" s="1">
        <v>12.5</v>
      </c>
      <c r="D29" s="1">
        <v>45.3</v>
      </c>
      <c r="E29" s="13">
        <v>26.6</v>
      </c>
      <c r="F29" s="33"/>
    </row>
    <row r="30" spans="1:6" x14ac:dyDescent="0.25">
      <c r="A30" s="1" t="s">
        <v>66</v>
      </c>
      <c r="B30" s="1">
        <v>376.6</v>
      </c>
      <c r="C30" s="1">
        <v>389.2</v>
      </c>
      <c r="D30" s="1">
        <v>45.3</v>
      </c>
      <c r="E30" s="13">
        <v>26.6</v>
      </c>
      <c r="F30" s="33"/>
    </row>
    <row r="31" spans="1:6" x14ac:dyDescent="0.25">
      <c r="A31" s="1" t="s">
        <v>69</v>
      </c>
      <c r="B31" s="4">
        <v>0</v>
      </c>
      <c r="C31" s="4">
        <v>0</v>
      </c>
      <c r="D31" s="4">
        <v>0</v>
      </c>
      <c r="E31" s="13">
        <v>44.1</v>
      </c>
      <c r="F31" s="33"/>
    </row>
    <row r="32" spans="1:6" x14ac:dyDescent="0.25">
      <c r="A32" s="47" t="s">
        <v>66</v>
      </c>
      <c r="B32" s="47">
        <v>243.7</v>
      </c>
      <c r="C32" s="47">
        <v>243.7</v>
      </c>
      <c r="D32" s="62">
        <v>0</v>
      </c>
      <c r="E32" s="63">
        <v>44.1</v>
      </c>
      <c r="F32" s="33"/>
    </row>
    <row r="33" spans="1:6" ht="3.95" customHeight="1" x14ac:dyDescent="0.25">
      <c r="A33" s="1"/>
      <c r="B33" s="3"/>
      <c r="C33" s="3"/>
      <c r="D33" s="3"/>
      <c r="E33" s="3"/>
      <c r="F33" s="3"/>
    </row>
    <row r="34" spans="1:6" ht="14.1" customHeight="1" x14ac:dyDescent="0.25">
      <c r="A34" s="1" t="s">
        <v>34</v>
      </c>
      <c r="B34" s="20"/>
      <c r="C34" s="20"/>
      <c r="D34" s="1"/>
      <c r="E34" s="1"/>
      <c r="F34" s="33"/>
    </row>
    <row r="35" spans="1:6" ht="14.1" customHeight="1" x14ac:dyDescent="0.25">
      <c r="A35" s="1" t="s">
        <v>70</v>
      </c>
      <c r="B35" s="103"/>
      <c r="C35" s="103"/>
      <c r="D35" s="103"/>
      <c r="E35" s="103"/>
      <c r="F35" s="33"/>
    </row>
    <row r="36" spans="1:6" ht="6.95" customHeight="1" x14ac:dyDescent="0.25">
      <c r="A36" s="1"/>
      <c r="B36" s="103"/>
      <c r="C36" s="103"/>
      <c r="D36" s="103"/>
      <c r="E36" s="103"/>
      <c r="F36" s="33"/>
    </row>
    <row r="37" spans="1:6" ht="14.1" customHeight="1" x14ac:dyDescent="0.25">
      <c r="A37" s="1" t="s">
        <v>239</v>
      </c>
      <c r="B37" s="107"/>
      <c r="C37" s="107"/>
      <c r="D37" s="107"/>
      <c r="E37" s="107"/>
      <c r="F37" s="33"/>
    </row>
    <row r="38" spans="1:6" ht="14.1" customHeight="1" x14ac:dyDescent="0.25">
      <c r="A38" s="1" t="s">
        <v>240</v>
      </c>
      <c r="B38" s="22"/>
      <c r="C38" s="22"/>
      <c r="D38" s="22"/>
      <c r="E38" s="22"/>
      <c r="F38" s="37"/>
    </row>
    <row r="39" spans="1:6" ht="6.95" customHeight="1" x14ac:dyDescent="0.25">
      <c r="A39" s="1"/>
      <c r="B39" s="22"/>
      <c r="C39" s="22"/>
      <c r="D39" s="22"/>
      <c r="E39" s="22"/>
      <c r="F39" s="37"/>
    </row>
    <row r="40" spans="1:6" ht="14.1" customHeight="1" x14ac:dyDescent="0.25">
      <c r="A40" s="1" t="s">
        <v>251</v>
      </c>
      <c r="B40" s="22"/>
      <c r="C40" s="22"/>
      <c r="D40" s="22"/>
      <c r="E40" s="22"/>
      <c r="F40" s="33"/>
    </row>
    <row r="41" spans="1:6" x14ac:dyDescent="0.25">
      <c r="A41" s="1"/>
      <c r="B41" s="22"/>
      <c r="C41" s="22"/>
      <c r="D41" s="22"/>
      <c r="E41" s="22"/>
      <c r="F41" s="37"/>
    </row>
    <row r="42" spans="1:6" x14ac:dyDescent="0.25">
      <c r="A42" s="1"/>
      <c r="B42" s="4"/>
      <c r="C42" s="19"/>
      <c r="D42" s="19"/>
      <c r="E42" s="13"/>
      <c r="F42" s="7"/>
    </row>
    <row r="43" spans="1:6" x14ac:dyDescent="0.25">
      <c r="A43" s="1"/>
      <c r="B43" s="4"/>
      <c r="C43" s="4"/>
      <c r="D43" s="4"/>
      <c r="E43" s="4"/>
      <c r="F43" s="7"/>
    </row>
    <row r="44" spans="1:6" x14ac:dyDescent="0.25">
      <c r="A44" s="1"/>
      <c r="B44" s="19"/>
      <c r="C44" s="19"/>
      <c r="D44" s="19"/>
      <c r="E44" s="13"/>
      <c r="F44" s="7"/>
    </row>
    <row r="45" spans="1:6" ht="3" customHeight="1" x14ac:dyDescent="0.25">
      <c r="A45" s="1"/>
      <c r="B45" s="3"/>
      <c r="C45" s="3"/>
      <c r="D45" s="3"/>
      <c r="E45" s="3"/>
      <c r="F45" s="3"/>
    </row>
    <row r="46" spans="1:6" ht="10.5" customHeight="1" x14ac:dyDescent="0.25">
      <c r="A46" s="1"/>
      <c r="B46" s="20"/>
      <c r="C46" s="20"/>
      <c r="D46" s="1"/>
      <c r="E46" s="1"/>
      <c r="F46" s="7"/>
    </row>
    <row r="47" spans="1:6" ht="13.5" customHeight="1" x14ac:dyDescent="0.25">
      <c r="A47" s="1"/>
      <c r="B47" s="20"/>
      <c r="C47" s="20"/>
      <c r="D47" s="1"/>
      <c r="E47" s="1"/>
      <c r="F47" s="7"/>
    </row>
    <row r="48" spans="1:6" ht="26.25" customHeight="1" x14ac:dyDescent="0.25">
      <c r="A48" s="118"/>
      <c r="B48" s="118"/>
      <c r="C48" s="118"/>
      <c r="D48" s="118"/>
      <c r="E48" s="118"/>
      <c r="F48" s="7"/>
    </row>
    <row r="49" spans="1:6" x14ac:dyDescent="0.25">
      <c r="A49" s="1"/>
      <c r="B49" s="21"/>
      <c r="C49" s="21"/>
      <c r="D49" s="21"/>
      <c r="E49" s="21"/>
      <c r="F49" s="7"/>
    </row>
    <row r="50" spans="1:6" x14ac:dyDescent="0.25">
      <c r="A50" s="1"/>
      <c r="B50" s="22"/>
      <c r="C50" s="22"/>
      <c r="D50" s="22"/>
      <c r="E50" s="22"/>
      <c r="F50" s="23"/>
    </row>
  </sheetData>
  <mergeCells count="3">
    <mergeCell ref="B5:E5"/>
    <mergeCell ref="A48:E48"/>
    <mergeCell ref="B25:E2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showGridLines="0" workbookViewId="0"/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7" t="s">
        <v>194</v>
      </c>
      <c r="B1" s="41"/>
      <c r="C1" s="42"/>
      <c r="D1" s="47"/>
      <c r="E1" s="47"/>
      <c r="F1" s="33"/>
    </row>
    <row r="2" spans="1:6" x14ac:dyDescent="0.25">
      <c r="A2" s="1"/>
      <c r="B2" s="2" t="s">
        <v>212</v>
      </c>
      <c r="C2" s="2" t="s">
        <v>213</v>
      </c>
      <c r="D2" s="2" t="s">
        <v>214</v>
      </c>
      <c r="E2" s="2" t="s">
        <v>214</v>
      </c>
      <c r="F2" s="33"/>
    </row>
    <row r="3" spans="1:6" x14ac:dyDescent="0.25">
      <c r="A3" s="49" t="s">
        <v>1</v>
      </c>
      <c r="B3" s="47">
        <v>2023</v>
      </c>
      <c r="C3" s="47">
        <v>2024</v>
      </c>
      <c r="D3" s="47">
        <v>2024</v>
      </c>
      <c r="E3" s="47">
        <v>2023</v>
      </c>
      <c r="F3" s="33"/>
    </row>
    <row r="4" spans="1:6" x14ac:dyDescent="0.25">
      <c r="A4" s="52"/>
      <c r="B4" s="2"/>
      <c r="C4" s="2"/>
      <c r="D4" s="2"/>
      <c r="E4" s="2"/>
      <c r="F4" s="33"/>
    </row>
    <row r="5" spans="1:6" x14ac:dyDescent="0.25">
      <c r="A5" s="52"/>
      <c r="B5" s="114" t="s">
        <v>71</v>
      </c>
      <c r="C5" s="114"/>
      <c r="D5" s="114"/>
      <c r="E5" s="114"/>
      <c r="F5" s="33"/>
    </row>
    <row r="6" spans="1:6" x14ac:dyDescent="0.25">
      <c r="A6" s="1" t="s">
        <v>72</v>
      </c>
      <c r="B6" s="72"/>
      <c r="C6" s="1"/>
      <c r="D6" s="1"/>
      <c r="E6" s="1"/>
      <c r="F6" s="33"/>
    </row>
    <row r="7" spans="1:6" x14ac:dyDescent="0.25">
      <c r="A7" s="1" t="s">
        <v>73</v>
      </c>
      <c r="B7" s="15">
        <v>64.319999999999993</v>
      </c>
      <c r="C7" s="15">
        <v>65.59</v>
      </c>
      <c r="D7" s="15">
        <v>72.819999999999993</v>
      </c>
      <c r="E7" s="15">
        <v>73.62</v>
      </c>
      <c r="F7" s="33"/>
    </row>
    <row r="8" spans="1:6" x14ac:dyDescent="0.25">
      <c r="A8" s="1" t="s">
        <v>74</v>
      </c>
      <c r="B8" s="15">
        <v>76.22</v>
      </c>
      <c r="C8" s="15">
        <v>78.8</v>
      </c>
      <c r="D8" s="15">
        <v>88.11</v>
      </c>
      <c r="E8" s="15">
        <v>82.07</v>
      </c>
      <c r="F8" s="38"/>
    </row>
    <row r="9" spans="1:6" x14ac:dyDescent="0.25">
      <c r="A9" s="1" t="s">
        <v>75</v>
      </c>
      <c r="B9" s="15">
        <v>184</v>
      </c>
      <c r="C9" s="15">
        <v>182.43</v>
      </c>
      <c r="D9" s="15">
        <v>179.75</v>
      </c>
      <c r="E9" s="15">
        <v>224.21</v>
      </c>
      <c r="F9" s="38"/>
    </row>
    <row r="10" spans="1:6" x14ac:dyDescent="0.25">
      <c r="A10" s="1" t="s">
        <v>76</v>
      </c>
      <c r="B10" s="103"/>
      <c r="C10" s="103"/>
      <c r="D10" s="103"/>
      <c r="E10" s="103"/>
      <c r="F10" s="38"/>
    </row>
    <row r="11" spans="1:6" x14ac:dyDescent="0.25">
      <c r="A11" s="1" t="s">
        <v>77</v>
      </c>
      <c r="B11" s="73">
        <v>73.2</v>
      </c>
      <c r="C11" s="15">
        <v>76.400000000000006</v>
      </c>
      <c r="D11" s="73" t="s">
        <v>50</v>
      </c>
      <c r="E11" s="73">
        <v>80.3</v>
      </c>
      <c r="F11" s="38"/>
    </row>
    <row r="12" spans="1:6" x14ac:dyDescent="0.25">
      <c r="A12" s="72"/>
      <c r="B12" s="103"/>
      <c r="C12" s="103"/>
      <c r="D12" s="103"/>
      <c r="E12" s="103"/>
      <c r="F12" s="1"/>
    </row>
    <row r="13" spans="1:6" x14ac:dyDescent="0.25">
      <c r="A13" s="1" t="s">
        <v>78</v>
      </c>
      <c r="B13" s="103"/>
      <c r="C13" s="103"/>
      <c r="D13" s="103"/>
      <c r="E13" s="103"/>
      <c r="F13" s="1"/>
    </row>
    <row r="14" spans="1:6" x14ac:dyDescent="0.25">
      <c r="A14" s="1" t="s">
        <v>79</v>
      </c>
      <c r="B14" s="15">
        <v>90.41</v>
      </c>
      <c r="C14" s="15">
        <v>92.05</v>
      </c>
      <c r="D14" s="15">
        <v>99.98</v>
      </c>
      <c r="E14" s="15">
        <v>99.26</v>
      </c>
      <c r="F14" s="15"/>
    </row>
    <row r="15" spans="1:6" x14ac:dyDescent="0.25">
      <c r="A15" s="1" t="s">
        <v>80</v>
      </c>
      <c r="B15" s="15">
        <v>92.38</v>
      </c>
      <c r="C15" s="15">
        <v>94.44</v>
      </c>
      <c r="D15" s="15">
        <v>104.9</v>
      </c>
      <c r="E15" s="15">
        <v>99.69</v>
      </c>
      <c r="F15" s="15"/>
    </row>
    <row r="16" spans="1:6" x14ac:dyDescent="0.25">
      <c r="A16" s="1" t="s">
        <v>81</v>
      </c>
      <c r="B16" s="15">
        <v>91.88</v>
      </c>
      <c r="C16" s="15">
        <v>93.94</v>
      </c>
      <c r="D16" s="15">
        <v>104.4</v>
      </c>
      <c r="E16" s="15">
        <v>99.19</v>
      </c>
      <c r="F16" s="38"/>
    </row>
    <row r="17" spans="1:6" x14ac:dyDescent="0.25">
      <c r="A17" s="1" t="s">
        <v>82</v>
      </c>
      <c r="B17" s="73" t="s">
        <v>83</v>
      </c>
      <c r="C17" s="73" t="s">
        <v>83</v>
      </c>
      <c r="D17" s="73" t="s">
        <v>83</v>
      </c>
      <c r="E17" s="73" t="s">
        <v>83</v>
      </c>
      <c r="F17" s="38"/>
    </row>
    <row r="18" spans="1:6" x14ac:dyDescent="0.25">
      <c r="A18" s="1"/>
      <c r="B18" s="1"/>
      <c r="C18" s="1"/>
      <c r="D18" s="1"/>
      <c r="E18" s="74"/>
      <c r="F18" s="1"/>
    </row>
    <row r="19" spans="1:6" x14ac:dyDescent="0.25">
      <c r="A19" s="1"/>
      <c r="B19" s="114" t="s">
        <v>84</v>
      </c>
      <c r="C19" s="114"/>
      <c r="D19" s="114"/>
      <c r="E19" s="114"/>
      <c r="F19" s="1"/>
    </row>
    <row r="20" spans="1:6" x14ac:dyDescent="0.25">
      <c r="A20" s="1" t="s">
        <v>85</v>
      </c>
      <c r="B20" s="1"/>
      <c r="C20" s="1"/>
      <c r="D20" s="1"/>
      <c r="E20" s="1"/>
      <c r="F20" s="1"/>
    </row>
    <row r="21" spans="1:6" x14ac:dyDescent="0.25">
      <c r="A21" s="1" t="s">
        <v>86</v>
      </c>
      <c r="B21" s="73" t="s">
        <v>83</v>
      </c>
      <c r="C21" s="73" t="s">
        <v>83</v>
      </c>
      <c r="D21" s="73" t="s">
        <v>83</v>
      </c>
      <c r="E21" s="73" t="s">
        <v>83</v>
      </c>
      <c r="F21" s="33"/>
    </row>
    <row r="22" spans="1:6" x14ac:dyDescent="0.25">
      <c r="A22" s="1" t="s">
        <v>87</v>
      </c>
      <c r="B22" s="73">
        <v>2.3199999999999998</v>
      </c>
      <c r="C22" s="73">
        <v>2.2799999999999998</v>
      </c>
      <c r="D22" s="73">
        <v>2.27</v>
      </c>
      <c r="E22" s="73">
        <v>2.65</v>
      </c>
      <c r="F22" s="33"/>
    </row>
    <row r="23" spans="1:6" x14ac:dyDescent="0.25">
      <c r="A23" s="1" t="s">
        <v>88</v>
      </c>
      <c r="B23" s="73" t="s">
        <v>83</v>
      </c>
      <c r="C23" s="73" t="s">
        <v>83</v>
      </c>
      <c r="D23" s="73" t="s">
        <v>83</v>
      </c>
      <c r="E23" s="73" t="s">
        <v>83</v>
      </c>
      <c r="F23" s="33"/>
    </row>
    <row r="24" spans="1:6" x14ac:dyDescent="0.25">
      <c r="A24" s="1" t="s">
        <v>89</v>
      </c>
      <c r="B24" s="73" t="s">
        <v>83</v>
      </c>
      <c r="C24" s="73" t="s">
        <v>83</v>
      </c>
      <c r="D24" s="73" t="s">
        <v>83</v>
      </c>
      <c r="E24" s="73">
        <v>3.39</v>
      </c>
      <c r="F24" s="33"/>
    </row>
    <row r="25" spans="1:6" x14ac:dyDescent="0.25">
      <c r="A25" s="1" t="s">
        <v>90</v>
      </c>
      <c r="B25" s="73" t="s">
        <v>83</v>
      </c>
      <c r="C25" s="73" t="s">
        <v>83</v>
      </c>
      <c r="D25" s="73" t="s">
        <v>83</v>
      </c>
      <c r="E25" s="73" t="s">
        <v>83</v>
      </c>
      <c r="F25" s="33"/>
    </row>
    <row r="26" spans="1:6" x14ac:dyDescent="0.25">
      <c r="A26" s="47" t="s">
        <v>91</v>
      </c>
      <c r="B26" s="75">
        <v>4.1900000000000004</v>
      </c>
      <c r="C26" s="75">
        <v>4.13</v>
      </c>
      <c r="D26" s="75">
        <v>4.0599999999999996</v>
      </c>
      <c r="E26" s="75">
        <v>4.84</v>
      </c>
      <c r="F26" s="33"/>
    </row>
    <row r="27" spans="1:6" ht="3.95" customHeight="1" x14ac:dyDescent="0.25">
      <c r="A27" s="1"/>
      <c r="B27" s="1"/>
      <c r="C27" s="1"/>
      <c r="D27" s="1"/>
      <c r="E27" s="76"/>
      <c r="F27" s="33"/>
    </row>
    <row r="28" spans="1:6" ht="14.1" customHeight="1" x14ac:dyDescent="0.25">
      <c r="A28" s="1" t="s">
        <v>230</v>
      </c>
      <c r="B28" s="77"/>
      <c r="C28" s="73"/>
      <c r="D28" s="1"/>
      <c r="E28" s="78"/>
      <c r="F28" s="33"/>
    </row>
    <row r="29" spans="1:6" ht="14.1" customHeight="1" x14ac:dyDescent="0.25">
      <c r="A29" s="1" t="s">
        <v>231</v>
      </c>
      <c r="B29" s="77"/>
      <c r="C29" s="103"/>
      <c r="D29" s="103"/>
      <c r="E29" s="103"/>
      <c r="F29" s="33"/>
    </row>
    <row r="30" spans="1:6" ht="6.95" customHeight="1" x14ac:dyDescent="0.25">
      <c r="A30" s="1"/>
      <c r="B30" s="77"/>
      <c r="C30" s="103"/>
      <c r="D30" s="103"/>
      <c r="E30" s="103"/>
      <c r="F30" s="33"/>
    </row>
    <row r="31" spans="1:6" ht="14.1" customHeight="1" x14ac:dyDescent="0.25">
      <c r="A31" s="1" t="s">
        <v>241</v>
      </c>
      <c r="B31" s="104"/>
      <c r="C31" s="103"/>
      <c r="D31" s="103"/>
      <c r="E31" s="103"/>
      <c r="F31" s="33"/>
    </row>
    <row r="32" spans="1:6" ht="14.1" customHeight="1" x14ac:dyDescent="0.25">
      <c r="A32" s="1" t="s">
        <v>242</v>
      </c>
      <c r="B32" s="104"/>
      <c r="C32" s="103"/>
      <c r="D32" s="103"/>
      <c r="E32" s="103"/>
      <c r="F32" s="33"/>
    </row>
    <row r="33" spans="1:6" ht="6.95" customHeight="1" x14ac:dyDescent="0.25">
      <c r="A33" s="1"/>
      <c r="B33" s="104"/>
      <c r="C33" s="103"/>
      <c r="D33" s="103"/>
      <c r="E33" s="103"/>
      <c r="F33" s="33"/>
    </row>
    <row r="34" spans="1:6" x14ac:dyDescent="0.25">
      <c r="A34" s="1" t="s">
        <v>251</v>
      </c>
      <c r="B34" s="104"/>
      <c r="C34" s="103"/>
      <c r="D34" s="103"/>
      <c r="E34" s="103"/>
      <c r="F34" s="7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7" t="s">
        <v>195</v>
      </c>
      <c r="B1" s="47"/>
      <c r="C1" s="79"/>
      <c r="D1" s="80"/>
      <c r="E1" s="80"/>
      <c r="F1" s="1"/>
      <c r="G1" s="8"/>
    </row>
    <row r="2" spans="1:7" x14ac:dyDescent="0.25">
      <c r="A2" s="1"/>
      <c r="B2" s="9" t="s">
        <v>211</v>
      </c>
      <c r="C2" s="9" t="s">
        <v>212</v>
      </c>
      <c r="D2" s="9" t="s">
        <v>213</v>
      </c>
      <c r="E2" s="9" t="s">
        <v>213</v>
      </c>
      <c r="F2" s="9"/>
      <c r="G2" s="8"/>
    </row>
    <row r="3" spans="1:7" x14ac:dyDescent="0.25">
      <c r="A3" s="49" t="s">
        <v>1</v>
      </c>
      <c r="B3" s="70">
        <v>2023</v>
      </c>
      <c r="C3" s="70">
        <v>2023</v>
      </c>
      <c r="D3" s="70">
        <v>2024</v>
      </c>
      <c r="E3" s="70">
        <v>2023</v>
      </c>
      <c r="F3" s="10"/>
      <c r="G3" s="8"/>
    </row>
    <row r="4" spans="1:7" ht="8.25" customHeight="1" x14ac:dyDescent="0.25">
      <c r="A4" s="52"/>
      <c r="B4" s="9"/>
      <c r="C4" s="9"/>
      <c r="D4" s="9"/>
      <c r="E4" s="9"/>
      <c r="F4" s="9"/>
      <c r="G4" s="8"/>
    </row>
    <row r="5" spans="1:7" x14ac:dyDescent="0.25">
      <c r="A5" s="1"/>
      <c r="B5" s="120" t="s">
        <v>51</v>
      </c>
      <c r="C5" s="120"/>
      <c r="D5" s="120"/>
      <c r="E5" s="120"/>
      <c r="F5" s="40"/>
      <c r="G5" s="8"/>
    </row>
    <row r="6" spans="1:7" ht="7.5" customHeight="1" x14ac:dyDescent="0.25">
      <c r="A6" s="1"/>
      <c r="B6" s="55"/>
      <c r="C6" s="11"/>
      <c r="D6" s="43"/>
      <c r="E6" s="43"/>
      <c r="F6" s="11"/>
      <c r="G6" s="8"/>
    </row>
    <row r="7" spans="1:7" x14ac:dyDescent="0.25">
      <c r="A7" s="1" t="s">
        <v>92</v>
      </c>
      <c r="B7" s="3">
        <f>SUM(B8:B12)</f>
        <v>226463.2</v>
      </c>
      <c r="C7" s="3">
        <f>SUM(C8:C12)</f>
        <v>212675.09999999998</v>
      </c>
      <c r="D7" s="3">
        <f>SUM(D8:D12)</f>
        <v>234227.3</v>
      </c>
      <c r="E7" s="3">
        <f>SUM(E8:E12)</f>
        <v>247442.09999999998</v>
      </c>
      <c r="F7" s="3"/>
      <c r="G7" s="8"/>
    </row>
    <row r="8" spans="1:7" x14ac:dyDescent="0.25">
      <c r="A8" s="1" t="s">
        <v>93</v>
      </c>
      <c r="B8" s="3">
        <v>50459.4</v>
      </c>
      <c r="C8" s="3">
        <v>44977.1</v>
      </c>
      <c r="D8" s="3">
        <v>47348.4</v>
      </c>
      <c r="E8" s="3">
        <v>48088.5</v>
      </c>
      <c r="F8" s="3"/>
      <c r="G8" s="8"/>
    </row>
    <row r="9" spans="1:7" x14ac:dyDescent="0.25">
      <c r="A9" s="1" t="s">
        <v>94</v>
      </c>
      <c r="B9" s="3">
        <v>20502.400000000001</v>
      </c>
      <c r="C9" s="3">
        <v>20297.099999999999</v>
      </c>
      <c r="D9" s="3">
        <v>25905.7</v>
      </c>
      <c r="E9" s="3">
        <v>21726.7</v>
      </c>
      <c r="F9" s="3"/>
      <c r="G9" s="8"/>
    </row>
    <row r="10" spans="1:7" x14ac:dyDescent="0.25">
      <c r="A10" s="1" t="s">
        <v>95</v>
      </c>
      <c r="B10" s="3">
        <v>3421.6</v>
      </c>
      <c r="C10" s="3">
        <v>3189.6</v>
      </c>
      <c r="D10" s="3">
        <v>3368.2</v>
      </c>
      <c r="E10" s="3">
        <v>3800.1</v>
      </c>
      <c r="F10" s="3"/>
      <c r="G10" s="8"/>
    </row>
    <row r="11" spans="1:7" x14ac:dyDescent="0.25">
      <c r="A11" s="1" t="s">
        <v>96</v>
      </c>
      <c r="B11" s="3">
        <v>499.9</v>
      </c>
      <c r="C11" s="3">
        <v>413</v>
      </c>
      <c r="D11" s="3">
        <v>383.7</v>
      </c>
      <c r="E11" s="3">
        <v>527.9</v>
      </c>
      <c r="F11" s="3"/>
      <c r="G11" s="8"/>
    </row>
    <row r="12" spans="1:7" x14ac:dyDescent="0.25">
      <c r="A12" s="1" t="s">
        <v>97</v>
      </c>
      <c r="B12" s="3">
        <v>151579.9</v>
      </c>
      <c r="C12" s="3">
        <v>143798.29999999999</v>
      </c>
      <c r="D12" s="3">
        <v>157221.29999999999</v>
      </c>
      <c r="E12" s="3">
        <v>173298.9</v>
      </c>
      <c r="F12" s="3"/>
      <c r="G12" s="8"/>
    </row>
    <row r="13" spans="1:7" x14ac:dyDescent="0.25">
      <c r="A13" s="1"/>
      <c r="B13" s="3"/>
      <c r="C13" s="3"/>
      <c r="D13" s="3"/>
      <c r="E13" s="3"/>
      <c r="F13" s="3"/>
      <c r="G13" s="8"/>
    </row>
    <row r="14" spans="1:7" x14ac:dyDescent="0.25">
      <c r="A14" s="1" t="s">
        <v>98</v>
      </c>
      <c r="B14" s="3">
        <f>SUM(B15:B19)</f>
        <v>671260</v>
      </c>
      <c r="C14" s="3">
        <f>SUM(C15:C19)</f>
        <v>684110</v>
      </c>
      <c r="D14" s="3">
        <f>SUM(D15:D19)</f>
        <v>741402</v>
      </c>
      <c r="E14" s="3">
        <f>SUM(E15:E19)</f>
        <v>854671.7</v>
      </c>
      <c r="F14" s="3"/>
      <c r="G14" s="8"/>
    </row>
    <row r="15" spans="1:7" x14ac:dyDescent="0.25">
      <c r="A15" s="1" t="s">
        <v>93</v>
      </c>
      <c r="B15" s="3">
        <v>346865.9</v>
      </c>
      <c r="C15" s="3">
        <v>359917.2</v>
      </c>
      <c r="D15" s="3">
        <v>369424.4</v>
      </c>
      <c r="E15" s="3">
        <v>429360.7</v>
      </c>
      <c r="F15" s="3"/>
      <c r="G15" s="8"/>
    </row>
    <row r="16" spans="1:7" x14ac:dyDescent="0.25">
      <c r="A16" s="1" t="s">
        <v>94</v>
      </c>
      <c r="B16" s="3">
        <v>10358.9</v>
      </c>
      <c r="C16" s="3">
        <v>11251.3</v>
      </c>
      <c r="D16" s="3">
        <v>15905.9</v>
      </c>
      <c r="E16" s="3">
        <v>14123.1</v>
      </c>
      <c r="F16" s="3"/>
      <c r="G16" s="8"/>
    </row>
    <row r="17" spans="1:7" x14ac:dyDescent="0.25">
      <c r="A17" s="1" t="s">
        <v>95</v>
      </c>
      <c r="B17" s="3">
        <v>15809.1</v>
      </c>
      <c r="C17" s="3">
        <v>13958.7</v>
      </c>
      <c r="D17" s="3">
        <v>15537.7</v>
      </c>
      <c r="E17" s="3">
        <v>17841.400000000001</v>
      </c>
      <c r="F17" s="3"/>
      <c r="G17" s="8"/>
    </row>
    <row r="18" spans="1:7" x14ac:dyDescent="0.25">
      <c r="A18" s="1" t="s">
        <v>96</v>
      </c>
      <c r="B18" s="3">
        <v>15141</v>
      </c>
      <c r="C18" s="3">
        <v>15142.1</v>
      </c>
      <c r="D18" s="3">
        <v>20379.599999999999</v>
      </c>
      <c r="E18" s="3">
        <v>18967.2</v>
      </c>
      <c r="F18" s="3"/>
      <c r="G18" s="8"/>
    </row>
    <row r="19" spans="1:7" x14ac:dyDescent="0.25">
      <c r="A19" s="1" t="s">
        <v>97</v>
      </c>
      <c r="B19" s="3">
        <v>283085.09999999998</v>
      </c>
      <c r="C19" s="3">
        <v>283840.7</v>
      </c>
      <c r="D19" s="3">
        <v>320154.40000000002</v>
      </c>
      <c r="E19" s="3">
        <v>374379.3</v>
      </c>
      <c r="F19" s="3"/>
      <c r="G19" s="8"/>
    </row>
    <row r="20" spans="1:7" x14ac:dyDescent="0.25">
      <c r="A20" s="1"/>
      <c r="B20" s="3"/>
      <c r="C20" s="3"/>
      <c r="D20" s="3"/>
      <c r="E20" s="3"/>
      <c r="F20" s="3"/>
      <c r="G20" s="8"/>
    </row>
    <row r="21" spans="1:7" x14ac:dyDescent="0.25">
      <c r="A21" s="1" t="s">
        <v>99</v>
      </c>
      <c r="B21" s="3">
        <f>SUM(B22:B26)</f>
        <v>323298.00000000006</v>
      </c>
      <c r="C21" s="3">
        <f>SUM(C22:C26)</f>
        <v>276839.40000000002</v>
      </c>
      <c r="D21" s="3">
        <f>SUM(D22:D26)</f>
        <v>258737</v>
      </c>
      <c r="E21" s="3">
        <f>SUM(E22:E26)</f>
        <v>246908.69999999998</v>
      </c>
      <c r="F21" s="3"/>
      <c r="G21" s="8"/>
    </row>
    <row r="22" spans="1:7" x14ac:dyDescent="0.25">
      <c r="A22" s="1" t="s">
        <v>93</v>
      </c>
      <c r="B22" s="3">
        <v>133518.20000000001</v>
      </c>
      <c r="C22" s="3">
        <v>128271.9</v>
      </c>
      <c r="D22" s="3">
        <v>117825.2</v>
      </c>
      <c r="E22" s="3">
        <v>127177</v>
      </c>
      <c r="F22" s="3"/>
      <c r="G22" s="8"/>
    </row>
    <row r="23" spans="1:7" x14ac:dyDescent="0.25">
      <c r="A23" s="1" t="s">
        <v>94</v>
      </c>
      <c r="B23" s="3">
        <v>3904.7</v>
      </c>
      <c r="C23" s="3">
        <v>3726.3</v>
      </c>
      <c r="D23" s="3">
        <v>4390.5</v>
      </c>
      <c r="E23" s="3">
        <v>2129.9</v>
      </c>
      <c r="F23" s="3"/>
      <c r="G23" s="8"/>
    </row>
    <row r="24" spans="1:7" x14ac:dyDescent="0.25">
      <c r="A24" s="1" t="s">
        <v>95</v>
      </c>
      <c r="B24" s="3">
        <v>812.7</v>
      </c>
      <c r="C24" s="3">
        <v>679.6</v>
      </c>
      <c r="D24" s="3">
        <v>685.8</v>
      </c>
      <c r="E24" s="3">
        <v>754.9</v>
      </c>
      <c r="F24" s="3"/>
      <c r="G24" s="8"/>
    </row>
    <row r="25" spans="1:7" x14ac:dyDescent="0.25">
      <c r="A25" s="1" t="s">
        <v>96</v>
      </c>
      <c r="B25" s="3">
        <v>159.19999999999999</v>
      </c>
      <c r="C25" s="3">
        <v>267.10000000000002</v>
      </c>
      <c r="D25" s="3">
        <v>220.2</v>
      </c>
      <c r="E25" s="3">
        <v>110.5</v>
      </c>
      <c r="F25" s="3"/>
      <c r="G25" s="8"/>
    </row>
    <row r="26" spans="1:7" x14ac:dyDescent="0.25">
      <c r="A26" s="1" t="s">
        <v>97</v>
      </c>
      <c r="B26" s="3">
        <v>184903.2</v>
      </c>
      <c r="C26" s="3">
        <v>143894.5</v>
      </c>
      <c r="D26" s="3">
        <v>135615.29999999999</v>
      </c>
      <c r="E26" s="3">
        <v>116736.4</v>
      </c>
      <c r="F26" s="3"/>
      <c r="G26" s="8"/>
    </row>
    <row r="27" spans="1:7" x14ac:dyDescent="0.25">
      <c r="A27" s="1"/>
      <c r="B27" s="3"/>
      <c r="C27" s="3"/>
      <c r="D27" s="3"/>
      <c r="E27" s="3"/>
      <c r="F27" s="3"/>
      <c r="G27" s="8"/>
    </row>
    <row r="28" spans="1:7" x14ac:dyDescent="0.25">
      <c r="A28" s="1" t="s">
        <v>100</v>
      </c>
      <c r="B28" s="3">
        <f>SUM(B29:B33)</f>
        <v>98926.3</v>
      </c>
      <c r="C28" s="3">
        <f>SUM(C29:C33)</f>
        <v>94247.299999999988</v>
      </c>
      <c r="D28" s="3">
        <f>SUM(D29:D33)</f>
        <v>97143.5</v>
      </c>
      <c r="E28" s="3">
        <f>SUM(E29:E33)</f>
        <v>92873.900000000009</v>
      </c>
      <c r="F28" s="3"/>
      <c r="G28" s="8"/>
    </row>
    <row r="29" spans="1:7" x14ac:dyDescent="0.25">
      <c r="A29" s="1" t="s">
        <v>93</v>
      </c>
      <c r="B29" s="3">
        <v>14396</v>
      </c>
      <c r="C29" s="3">
        <v>14197.7</v>
      </c>
      <c r="D29" s="3">
        <v>13763.1</v>
      </c>
      <c r="E29" s="3">
        <v>14203.7</v>
      </c>
      <c r="F29" s="3"/>
      <c r="G29" s="8"/>
    </row>
    <row r="30" spans="1:7" x14ac:dyDescent="0.25">
      <c r="A30" s="1" t="s">
        <v>94</v>
      </c>
      <c r="B30" s="3">
        <v>40971.199999999997</v>
      </c>
      <c r="C30" s="3">
        <v>37533.199999999997</v>
      </c>
      <c r="D30" s="3">
        <v>40265.800000000003</v>
      </c>
      <c r="E30" s="3">
        <v>39041.599999999999</v>
      </c>
      <c r="F30" s="3"/>
      <c r="G30" s="8"/>
    </row>
    <row r="31" spans="1:7" x14ac:dyDescent="0.25">
      <c r="A31" s="1" t="s">
        <v>95</v>
      </c>
      <c r="B31" s="3">
        <v>10804.7</v>
      </c>
      <c r="C31" s="3">
        <v>10373</v>
      </c>
      <c r="D31" s="3">
        <v>9050.7999999999993</v>
      </c>
      <c r="E31" s="3">
        <v>9509.4</v>
      </c>
      <c r="F31" s="3"/>
      <c r="G31" s="8"/>
    </row>
    <row r="32" spans="1:7" x14ac:dyDescent="0.25">
      <c r="A32" s="1" t="s">
        <v>96</v>
      </c>
      <c r="B32" s="3">
        <v>4377.1000000000004</v>
      </c>
      <c r="C32" s="3">
        <v>4230</v>
      </c>
      <c r="D32" s="3">
        <v>4073.9</v>
      </c>
      <c r="E32" s="3">
        <v>3675.4</v>
      </c>
      <c r="F32" s="3"/>
      <c r="G32" s="8"/>
    </row>
    <row r="33" spans="1:7" x14ac:dyDescent="0.25">
      <c r="A33" s="1" t="s">
        <v>97</v>
      </c>
      <c r="B33" s="3">
        <v>28377.3</v>
      </c>
      <c r="C33" s="3">
        <v>27913.4</v>
      </c>
      <c r="D33" s="3">
        <v>29989.9</v>
      </c>
      <c r="E33" s="3">
        <v>26443.8</v>
      </c>
      <c r="F33" s="3"/>
      <c r="G33" s="8"/>
    </row>
    <row r="34" spans="1:7" x14ac:dyDescent="0.25">
      <c r="A34" s="1"/>
      <c r="B34" s="3"/>
      <c r="C34" s="3"/>
      <c r="D34" s="3"/>
      <c r="E34" s="3"/>
      <c r="F34" s="3"/>
      <c r="G34" s="8"/>
    </row>
    <row r="35" spans="1:7" x14ac:dyDescent="0.25">
      <c r="A35" s="1" t="s">
        <v>101</v>
      </c>
      <c r="B35" s="3">
        <f>SUM(B36:B40)</f>
        <v>1332275.7999999998</v>
      </c>
      <c r="C35" s="3">
        <f>SUM(C36:C40)</f>
        <v>1280864.7999999998</v>
      </c>
      <c r="D35" s="3">
        <f>SUM(D36:D40)</f>
        <v>1346507.5999999999</v>
      </c>
      <c r="E35" s="3">
        <f>SUM(E36:E40)</f>
        <v>1459963</v>
      </c>
      <c r="F35" s="3"/>
      <c r="G35" s="8"/>
    </row>
    <row r="36" spans="1:7" x14ac:dyDescent="0.25">
      <c r="A36" s="1" t="s">
        <v>93</v>
      </c>
      <c r="B36" s="3">
        <v>547082.6</v>
      </c>
      <c r="C36" s="3">
        <v>549270.19999999995</v>
      </c>
      <c r="D36" s="3">
        <v>551150.69999999995</v>
      </c>
      <c r="E36" s="3">
        <v>622497.80000000005</v>
      </c>
      <c r="F36" s="3"/>
      <c r="G36" s="8"/>
    </row>
    <row r="37" spans="1:7" x14ac:dyDescent="0.25">
      <c r="A37" s="1" t="s">
        <v>94</v>
      </c>
      <c r="B37" s="3">
        <v>76527.399999999994</v>
      </c>
      <c r="C37" s="3">
        <v>73816.100000000006</v>
      </c>
      <c r="D37" s="3">
        <v>87550.1</v>
      </c>
      <c r="E37" s="3">
        <v>78306</v>
      </c>
      <c r="F37" s="3"/>
      <c r="G37" s="8"/>
    </row>
    <row r="38" spans="1:7" x14ac:dyDescent="0.25">
      <c r="A38" s="1" t="s">
        <v>95</v>
      </c>
      <c r="B38" s="3">
        <v>31054.2</v>
      </c>
      <c r="C38" s="3">
        <v>28434.7</v>
      </c>
      <c r="D38" s="3">
        <v>28829.1</v>
      </c>
      <c r="E38" s="3">
        <v>32140.2</v>
      </c>
      <c r="F38" s="3"/>
      <c r="G38" s="8"/>
    </row>
    <row r="39" spans="1:7" x14ac:dyDescent="0.25">
      <c r="A39" s="1" t="s">
        <v>96</v>
      </c>
      <c r="B39" s="3">
        <v>20188.2</v>
      </c>
      <c r="C39" s="3">
        <v>20052.900000000001</v>
      </c>
      <c r="D39" s="3">
        <v>25060.7</v>
      </c>
      <c r="E39" s="3">
        <v>23309.7</v>
      </c>
      <c r="F39" s="3"/>
      <c r="G39" s="8"/>
    </row>
    <row r="40" spans="1:7" x14ac:dyDescent="0.25">
      <c r="A40" s="47" t="s">
        <v>97</v>
      </c>
      <c r="B40" s="80">
        <v>657423.4</v>
      </c>
      <c r="C40" s="80">
        <v>609290.9</v>
      </c>
      <c r="D40" s="80">
        <v>653917</v>
      </c>
      <c r="E40" s="80">
        <v>703709.3</v>
      </c>
      <c r="F40" s="3"/>
      <c r="G40" s="8"/>
    </row>
    <row r="41" spans="1:7" ht="3.95" customHeight="1" x14ac:dyDescent="0.25">
      <c r="A41" s="1"/>
      <c r="B41" s="3"/>
      <c r="C41" s="3"/>
      <c r="D41" s="3"/>
      <c r="E41" s="3"/>
      <c r="F41" s="3"/>
      <c r="G41" s="8"/>
    </row>
    <row r="42" spans="1:7" ht="14.1" customHeight="1" x14ac:dyDescent="0.25">
      <c r="A42" s="1" t="s">
        <v>253</v>
      </c>
      <c r="B42" s="3"/>
      <c r="C42" s="3"/>
      <c r="D42" s="3"/>
      <c r="E42" s="3"/>
      <c r="F42" s="3"/>
      <c r="G42" s="8"/>
    </row>
    <row r="43" spans="1:7" ht="12.75" customHeight="1" x14ac:dyDescent="0.25">
      <c r="A43" s="1" t="s">
        <v>102</v>
      </c>
      <c r="B43" s="3"/>
      <c r="C43" s="12"/>
      <c r="D43" s="3"/>
      <c r="E43" s="3"/>
      <c r="F43" s="3"/>
      <c r="G43" s="8"/>
    </row>
    <row r="44" spans="1:7" ht="6.95" customHeight="1" x14ac:dyDescent="0.25">
      <c r="A44" s="1"/>
      <c r="B44" s="3"/>
      <c r="C44" s="12"/>
      <c r="D44" s="3"/>
      <c r="E44" s="3"/>
      <c r="F44" s="3"/>
      <c r="G44" s="8"/>
    </row>
    <row r="45" spans="1:7" ht="14.1" customHeight="1" x14ac:dyDescent="0.25">
      <c r="A45" s="116" t="s">
        <v>232</v>
      </c>
      <c r="B45" s="116"/>
      <c r="C45" s="116"/>
      <c r="D45" s="116"/>
      <c r="E45" s="116"/>
      <c r="F45" s="3"/>
      <c r="G45" s="8"/>
    </row>
    <row r="46" spans="1:7" ht="14.1" customHeight="1" x14ac:dyDescent="0.25">
      <c r="A46" s="81" t="s">
        <v>227</v>
      </c>
      <c r="B46" s="81"/>
      <c r="C46" s="81"/>
      <c r="D46" s="81"/>
      <c r="E46" s="81"/>
      <c r="F46" s="3"/>
      <c r="G46" s="8"/>
    </row>
    <row r="47" spans="1:7" ht="6.95" customHeight="1" x14ac:dyDescent="0.25">
      <c r="A47" s="103"/>
      <c r="B47" s="3"/>
      <c r="C47" s="103"/>
      <c r="D47" s="3"/>
      <c r="E47" s="3"/>
      <c r="F47" s="3"/>
      <c r="G47" s="8"/>
    </row>
    <row r="48" spans="1:7" ht="14.1" customHeight="1" x14ac:dyDescent="0.25">
      <c r="A48" s="1" t="s">
        <v>251</v>
      </c>
      <c r="B48" s="3"/>
      <c r="C48" s="103"/>
      <c r="D48" s="3"/>
      <c r="E48" s="3"/>
      <c r="F48" s="3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4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7" t="s">
        <v>196</v>
      </c>
      <c r="B1" s="47"/>
      <c r="C1" s="47"/>
      <c r="D1" s="80"/>
      <c r="E1" s="80"/>
      <c r="F1" s="33"/>
    </row>
    <row r="2" spans="1:6" x14ac:dyDescent="0.25">
      <c r="A2" s="1"/>
      <c r="B2" s="9" t="s">
        <v>211</v>
      </c>
      <c r="C2" s="9" t="s">
        <v>212</v>
      </c>
      <c r="D2" s="9" t="s">
        <v>213</v>
      </c>
      <c r="E2" s="9" t="s">
        <v>213</v>
      </c>
      <c r="F2" s="33"/>
    </row>
    <row r="3" spans="1:6" x14ac:dyDescent="0.25">
      <c r="A3" s="49" t="s">
        <v>1</v>
      </c>
      <c r="B3" s="82">
        <v>2023</v>
      </c>
      <c r="C3" s="82">
        <v>2023</v>
      </c>
      <c r="D3" s="82">
        <v>2024</v>
      </c>
      <c r="E3" s="82">
        <v>2023</v>
      </c>
      <c r="F3" s="33"/>
    </row>
    <row r="4" spans="1:6" ht="8.25" customHeight="1" x14ac:dyDescent="0.25">
      <c r="A4" s="52"/>
      <c r="B4" s="9"/>
      <c r="C4" s="9"/>
      <c r="D4" s="9"/>
      <c r="E4" s="9"/>
      <c r="F4" s="33"/>
    </row>
    <row r="5" spans="1:6" x14ac:dyDescent="0.25">
      <c r="A5" s="1"/>
      <c r="B5" s="114" t="s">
        <v>51</v>
      </c>
      <c r="C5" s="114"/>
      <c r="D5" s="114"/>
      <c r="E5" s="114"/>
      <c r="F5" s="33"/>
    </row>
    <row r="6" spans="1:6" ht="8.25" customHeight="1" x14ac:dyDescent="0.25">
      <c r="A6" s="1"/>
      <c r="B6" s="52"/>
      <c r="C6" s="14"/>
      <c r="D6" s="14"/>
      <c r="E6" s="52"/>
      <c r="F6" s="33"/>
    </row>
    <row r="7" spans="1:6" x14ac:dyDescent="0.25">
      <c r="A7" s="1" t="s">
        <v>92</v>
      </c>
      <c r="B7" s="3">
        <f>SUM(B8:B12)</f>
        <v>157822.40000000002</v>
      </c>
      <c r="C7" s="3">
        <f>SUM(C8:C12)</f>
        <v>129623.40000000001</v>
      </c>
      <c r="D7" s="3">
        <f>SUM(D8:D12)</f>
        <v>152594.20000000001</v>
      </c>
      <c r="E7" s="3">
        <f>SUM(E8:E12)</f>
        <v>156162.29999999999</v>
      </c>
      <c r="F7" s="3"/>
    </row>
    <row r="8" spans="1:6" x14ac:dyDescent="0.25">
      <c r="A8" s="1" t="s">
        <v>93</v>
      </c>
      <c r="B8" s="3">
        <v>75996.600000000006</v>
      </c>
      <c r="C8" s="3">
        <v>57577.4</v>
      </c>
      <c r="D8" s="3">
        <v>72867.7</v>
      </c>
      <c r="E8" s="3">
        <v>73436</v>
      </c>
      <c r="F8" s="33"/>
    </row>
    <row r="9" spans="1:6" x14ac:dyDescent="0.25">
      <c r="A9" s="1" t="s">
        <v>94</v>
      </c>
      <c r="B9" s="3">
        <v>3749</v>
      </c>
      <c r="C9" s="3">
        <v>3335</v>
      </c>
      <c r="D9" s="3">
        <v>3629.2</v>
      </c>
      <c r="E9" s="3">
        <v>3786.6</v>
      </c>
      <c r="F9" s="33"/>
    </row>
    <row r="10" spans="1:6" x14ac:dyDescent="0.25">
      <c r="A10" s="1" t="s">
        <v>95</v>
      </c>
      <c r="B10" s="3">
        <v>2104.8000000000002</v>
      </c>
      <c r="C10" s="3">
        <v>1712.3</v>
      </c>
      <c r="D10" s="3">
        <v>1942.6</v>
      </c>
      <c r="E10" s="3">
        <v>2031.7</v>
      </c>
      <c r="F10" s="33"/>
    </row>
    <row r="11" spans="1:6" x14ac:dyDescent="0.25">
      <c r="A11" s="1" t="s">
        <v>96</v>
      </c>
      <c r="B11" s="3">
        <v>822.6</v>
      </c>
      <c r="C11" s="3">
        <v>670.6</v>
      </c>
      <c r="D11" s="3">
        <v>738.3</v>
      </c>
      <c r="E11" s="3">
        <v>731.4</v>
      </c>
      <c r="F11" s="33"/>
    </row>
    <row r="12" spans="1:6" x14ac:dyDescent="0.25">
      <c r="A12" s="1" t="s">
        <v>97</v>
      </c>
      <c r="B12" s="3">
        <v>75149.399999999994</v>
      </c>
      <c r="C12" s="3">
        <v>66328.100000000006</v>
      </c>
      <c r="D12" s="3">
        <v>73416.399999999994</v>
      </c>
      <c r="E12" s="3">
        <v>76176.600000000006</v>
      </c>
      <c r="F12" s="33"/>
    </row>
    <row r="13" spans="1:6" x14ac:dyDescent="0.25">
      <c r="A13" s="1"/>
      <c r="B13" s="3"/>
      <c r="C13" s="3"/>
      <c r="D13" s="3"/>
      <c r="E13" s="3"/>
      <c r="F13" s="33"/>
    </row>
    <row r="14" spans="1:6" x14ac:dyDescent="0.25">
      <c r="A14" s="1" t="s">
        <v>98</v>
      </c>
      <c r="B14" s="3">
        <f>SUM(B15:B19)</f>
        <v>19197</v>
      </c>
      <c r="C14" s="3">
        <f>SUM(C15:C19)</f>
        <v>20755</v>
      </c>
      <c r="D14" s="3">
        <f>SUM(D15:D19)</f>
        <v>17789.8</v>
      </c>
      <c r="E14" s="3">
        <f>SUM(E15:E19)</f>
        <v>21598</v>
      </c>
      <c r="F14" s="24"/>
    </row>
    <row r="15" spans="1:6" x14ac:dyDescent="0.25">
      <c r="A15" s="1" t="s">
        <v>93</v>
      </c>
      <c r="B15" s="3">
        <v>8221.1</v>
      </c>
      <c r="C15" s="3">
        <v>9441</v>
      </c>
      <c r="D15" s="3">
        <v>7999.7</v>
      </c>
      <c r="E15" s="3">
        <v>9889</v>
      </c>
      <c r="F15" s="33"/>
    </row>
    <row r="16" spans="1:6" x14ac:dyDescent="0.25">
      <c r="A16" s="1" t="s">
        <v>94</v>
      </c>
      <c r="B16" s="3">
        <v>829.3</v>
      </c>
      <c r="C16" s="3">
        <v>913.9</v>
      </c>
      <c r="D16" s="3">
        <v>674.3</v>
      </c>
      <c r="E16" s="3">
        <v>674.4</v>
      </c>
      <c r="F16" s="33"/>
    </row>
    <row r="17" spans="1:6" x14ac:dyDescent="0.25">
      <c r="A17" s="1" t="s">
        <v>95</v>
      </c>
      <c r="B17" s="3">
        <v>1429.2</v>
      </c>
      <c r="C17" s="3">
        <v>1444.4</v>
      </c>
      <c r="D17" s="3">
        <v>1282.2</v>
      </c>
      <c r="E17" s="3">
        <v>1404.4</v>
      </c>
      <c r="F17" s="33"/>
    </row>
    <row r="18" spans="1:6" x14ac:dyDescent="0.25">
      <c r="A18" s="1" t="s">
        <v>96</v>
      </c>
      <c r="B18" s="3">
        <v>1160.7</v>
      </c>
      <c r="C18" s="3">
        <v>1299.8</v>
      </c>
      <c r="D18" s="3">
        <v>943.8</v>
      </c>
      <c r="E18" s="3">
        <v>1231.4000000000001</v>
      </c>
      <c r="F18" s="33"/>
    </row>
    <row r="19" spans="1:6" x14ac:dyDescent="0.25">
      <c r="A19" s="1" t="s">
        <v>97</v>
      </c>
      <c r="B19" s="3">
        <v>7556.7</v>
      </c>
      <c r="C19" s="3">
        <v>7655.9</v>
      </c>
      <c r="D19" s="3">
        <v>6889.8</v>
      </c>
      <c r="E19" s="3">
        <v>8398.7999999999993</v>
      </c>
      <c r="F19" s="33"/>
    </row>
    <row r="20" spans="1:6" x14ac:dyDescent="0.25">
      <c r="A20" s="1"/>
      <c r="B20" s="3"/>
      <c r="C20" s="3"/>
      <c r="D20" s="3"/>
      <c r="E20" s="3"/>
      <c r="F20" s="33"/>
    </row>
    <row r="21" spans="1:6" x14ac:dyDescent="0.25">
      <c r="A21" s="1" t="s">
        <v>99</v>
      </c>
      <c r="B21" s="3">
        <f>SUM(B22:B26)</f>
        <v>4966.8</v>
      </c>
      <c r="C21" s="3">
        <f>SUM(C22:C26)</f>
        <v>4539</v>
      </c>
      <c r="D21" s="3">
        <f>SUM(D22:D26)</f>
        <v>4411.1000000000004</v>
      </c>
      <c r="E21" s="3">
        <f>SUM(E22:E26)</f>
        <v>4592.8999999999996</v>
      </c>
      <c r="F21" s="3"/>
    </row>
    <row r="22" spans="1:6" x14ac:dyDescent="0.25">
      <c r="A22" s="1" t="s">
        <v>93</v>
      </c>
      <c r="B22" s="3">
        <v>2368</v>
      </c>
      <c r="C22" s="3">
        <v>2042.9</v>
      </c>
      <c r="D22" s="3">
        <v>2234.6</v>
      </c>
      <c r="E22" s="3">
        <v>2405.3000000000002</v>
      </c>
      <c r="F22" s="33"/>
    </row>
    <row r="23" spans="1:6" x14ac:dyDescent="0.25">
      <c r="A23" s="1" t="s">
        <v>94</v>
      </c>
      <c r="B23" s="3">
        <v>177.9</v>
      </c>
      <c r="C23" s="3">
        <v>224.2</v>
      </c>
      <c r="D23" s="3">
        <v>115.9</v>
      </c>
      <c r="E23" s="3">
        <v>172.1</v>
      </c>
      <c r="F23" s="33"/>
    </row>
    <row r="24" spans="1:6" x14ac:dyDescent="0.25">
      <c r="A24" s="1" t="s">
        <v>95</v>
      </c>
      <c r="B24" s="3">
        <v>72.599999999999994</v>
      </c>
      <c r="C24" s="3">
        <v>109.3</v>
      </c>
      <c r="D24" s="3">
        <v>53</v>
      </c>
      <c r="E24" s="3">
        <v>63.8</v>
      </c>
      <c r="F24" s="33"/>
    </row>
    <row r="25" spans="1:6" x14ac:dyDescent="0.25">
      <c r="A25" s="1" t="s">
        <v>96</v>
      </c>
      <c r="B25" s="3">
        <v>86.9</v>
      </c>
      <c r="C25" s="3">
        <v>82.6</v>
      </c>
      <c r="D25" s="3">
        <v>41.8</v>
      </c>
      <c r="E25" s="3">
        <v>101.7</v>
      </c>
      <c r="F25" s="33"/>
    </row>
    <row r="26" spans="1:6" x14ac:dyDescent="0.25">
      <c r="A26" s="1" t="s">
        <v>97</v>
      </c>
      <c r="B26" s="3">
        <v>2261.4</v>
      </c>
      <c r="C26" s="3">
        <v>2080</v>
      </c>
      <c r="D26" s="3">
        <v>1965.8</v>
      </c>
      <c r="E26" s="3">
        <v>1850</v>
      </c>
      <c r="F26" s="33"/>
    </row>
    <row r="27" spans="1:6" x14ac:dyDescent="0.25">
      <c r="A27" s="1"/>
      <c r="B27" s="3"/>
      <c r="C27" s="3"/>
      <c r="D27" s="3"/>
      <c r="E27" s="3"/>
      <c r="F27" s="33"/>
    </row>
    <row r="28" spans="1:6" x14ac:dyDescent="0.25">
      <c r="A28" s="1" t="s">
        <v>100</v>
      </c>
      <c r="B28" s="3">
        <f>SUM(B29:B33)</f>
        <v>3732.8</v>
      </c>
      <c r="C28" s="3">
        <f>SUM(C29:C33)</f>
        <v>3268.5</v>
      </c>
      <c r="D28" s="3">
        <f>SUM(D29:D33)</f>
        <v>4722</v>
      </c>
      <c r="E28" s="3">
        <f>SUM(E29:E33)</f>
        <v>4252.3</v>
      </c>
      <c r="F28" s="3"/>
    </row>
    <row r="29" spans="1:6" x14ac:dyDescent="0.25">
      <c r="A29" s="1" t="s">
        <v>93</v>
      </c>
      <c r="B29" s="3">
        <v>651</v>
      </c>
      <c r="C29" s="3">
        <v>604.29999999999995</v>
      </c>
      <c r="D29" s="3">
        <v>690.4</v>
      </c>
      <c r="E29" s="3">
        <v>731.4</v>
      </c>
      <c r="F29" s="33"/>
    </row>
    <row r="30" spans="1:6" x14ac:dyDescent="0.25">
      <c r="A30" s="1" t="s">
        <v>94</v>
      </c>
      <c r="B30" s="3">
        <v>512.5</v>
      </c>
      <c r="C30" s="3">
        <v>469.2</v>
      </c>
      <c r="D30" s="3">
        <v>588.1</v>
      </c>
      <c r="E30" s="3">
        <v>559.79999999999995</v>
      </c>
      <c r="F30" s="33"/>
    </row>
    <row r="31" spans="1:6" x14ac:dyDescent="0.25">
      <c r="A31" s="1" t="s">
        <v>95</v>
      </c>
      <c r="B31" s="3">
        <v>1092.2</v>
      </c>
      <c r="C31" s="3">
        <v>943.4</v>
      </c>
      <c r="D31" s="3">
        <v>1420.8</v>
      </c>
      <c r="E31" s="3">
        <v>1411.1</v>
      </c>
      <c r="F31" s="33"/>
    </row>
    <row r="32" spans="1:6" x14ac:dyDescent="0.25">
      <c r="A32" s="1" t="s">
        <v>96</v>
      </c>
      <c r="B32" s="3">
        <v>37.299999999999997</v>
      </c>
      <c r="C32" s="3">
        <v>39.4</v>
      </c>
      <c r="D32" s="3">
        <v>44.5</v>
      </c>
      <c r="E32" s="3">
        <v>38.299999999999997</v>
      </c>
      <c r="F32" s="33"/>
    </row>
    <row r="33" spans="1:6" x14ac:dyDescent="0.25">
      <c r="A33" s="1" t="s">
        <v>97</v>
      </c>
      <c r="B33" s="3">
        <v>1439.8</v>
      </c>
      <c r="C33" s="3">
        <v>1212.2</v>
      </c>
      <c r="D33" s="3">
        <v>1978.2</v>
      </c>
      <c r="E33" s="3">
        <v>1511.7</v>
      </c>
      <c r="F33" s="33"/>
    </row>
    <row r="34" spans="1:6" x14ac:dyDescent="0.25">
      <c r="A34" s="1"/>
      <c r="B34" s="3"/>
      <c r="C34" s="3"/>
      <c r="D34" s="3"/>
      <c r="E34" s="3"/>
      <c r="F34" s="33"/>
    </row>
    <row r="35" spans="1:6" x14ac:dyDescent="0.25">
      <c r="A35" s="1" t="s">
        <v>103</v>
      </c>
      <c r="B35" s="3">
        <f>SUM(B36:B40)</f>
        <v>186149.1</v>
      </c>
      <c r="C35" s="3">
        <f>SUM(C36:C40)</f>
        <v>158604.9</v>
      </c>
      <c r="D35" s="3">
        <f>SUM(D36:D40)</f>
        <v>179867.69999999998</v>
      </c>
      <c r="E35" s="3">
        <f>SUM(E36:E40)</f>
        <v>186970.5</v>
      </c>
      <c r="F35" s="33"/>
    </row>
    <row r="36" spans="1:6" x14ac:dyDescent="0.25">
      <c r="A36" s="1" t="s">
        <v>93</v>
      </c>
      <c r="B36" s="3">
        <v>87413.2</v>
      </c>
      <c r="C36" s="3">
        <v>69860.7</v>
      </c>
      <c r="D36" s="3">
        <v>83937.2</v>
      </c>
      <c r="E36" s="3">
        <v>86588.2</v>
      </c>
      <c r="F36" s="33"/>
    </row>
    <row r="37" spans="1:6" x14ac:dyDescent="0.25">
      <c r="A37" s="1" t="s">
        <v>94</v>
      </c>
      <c r="B37" s="3">
        <v>5284.3</v>
      </c>
      <c r="C37" s="3">
        <v>4954.3</v>
      </c>
      <c r="D37" s="3">
        <v>5018</v>
      </c>
      <c r="E37" s="3">
        <v>5206.1000000000004</v>
      </c>
      <c r="F37" s="33"/>
    </row>
    <row r="38" spans="1:6" x14ac:dyDescent="0.25">
      <c r="A38" s="1" t="s">
        <v>95</v>
      </c>
      <c r="B38" s="3">
        <v>4713.3</v>
      </c>
      <c r="C38" s="3">
        <v>4220.8999999999996</v>
      </c>
      <c r="D38" s="3">
        <v>4708.8999999999996</v>
      </c>
      <c r="E38" s="3">
        <v>4923.7</v>
      </c>
      <c r="F38" s="33"/>
    </row>
    <row r="39" spans="1:6" x14ac:dyDescent="0.25">
      <c r="A39" s="1" t="s">
        <v>96</v>
      </c>
      <c r="B39" s="3">
        <v>2107.5</v>
      </c>
      <c r="C39" s="3">
        <v>2092.4</v>
      </c>
      <c r="D39" s="3">
        <v>1768.4</v>
      </c>
      <c r="E39" s="3">
        <v>2102.8000000000002</v>
      </c>
      <c r="F39" s="33"/>
    </row>
    <row r="40" spans="1:6" x14ac:dyDescent="0.25">
      <c r="A40" s="47" t="s">
        <v>97</v>
      </c>
      <c r="B40" s="80">
        <v>86630.8</v>
      </c>
      <c r="C40" s="80">
        <v>77476.600000000006</v>
      </c>
      <c r="D40" s="80">
        <v>84435.199999999997</v>
      </c>
      <c r="E40" s="80">
        <v>88149.7</v>
      </c>
      <c r="F40" s="33"/>
    </row>
    <row r="41" spans="1:6" ht="3.95" customHeight="1" x14ac:dyDescent="0.25">
      <c r="A41" s="1"/>
      <c r="B41" s="3"/>
      <c r="C41" s="3"/>
      <c r="D41" s="3"/>
      <c r="E41" s="3"/>
      <c r="F41" s="33"/>
    </row>
    <row r="42" spans="1:6" ht="14.1" customHeight="1" x14ac:dyDescent="0.25">
      <c r="A42" s="1" t="s">
        <v>253</v>
      </c>
      <c r="B42" s="3"/>
      <c r="C42" s="3"/>
      <c r="D42" s="3"/>
      <c r="E42" s="3"/>
      <c r="F42" s="33"/>
    </row>
    <row r="43" spans="1:6" ht="14.1" customHeight="1" x14ac:dyDescent="0.25">
      <c r="A43" s="1" t="s">
        <v>102</v>
      </c>
      <c r="B43" s="32"/>
      <c r="C43" s="32"/>
      <c r="D43" s="31"/>
      <c r="E43" s="20"/>
      <c r="F43" s="33"/>
    </row>
    <row r="44" spans="1:6" ht="6.95" customHeight="1" x14ac:dyDescent="0.25">
      <c r="A44" s="103"/>
      <c r="B44" s="20"/>
      <c r="C44" s="20"/>
      <c r="D44" s="31"/>
      <c r="E44" s="20"/>
      <c r="F44" s="33"/>
    </row>
    <row r="45" spans="1:6" ht="14.1" customHeight="1" x14ac:dyDescent="0.25">
      <c r="A45" s="116" t="s">
        <v>232</v>
      </c>
      <c r="B45" s="116"/>
      <c r="C45" s="116"/>
      <c r="D45" s="116"/>
      <c r="E45" s="116"/>
      <c r="F45" s="33"/>
    </row>
    <row r="46" spans="1:6" ht="14.1" customHeight="1" x14ac:dyDescent="0.25">
      <c r="A46" s="66" t="s">
        <v>227</v>
      </c>
      <c r="B46" s="66"/>
      <c r="C46" s="66"/>
      <c r="D46" s="66"/>
      <c r="E46" s="66"/>
      <c r="F46" s="33"/>
    </row>
    <row r="47" spans="1:6" ht="6.95" customHeight="1" x14ac:dyDescent="0.25">
      <c r="A47" s="103"/>
      <c r="B47" s="32"/>
      <c r="C47" s="32"/>
      <c r="D47" s="31"/>
      <c r="E47" s="20"/>
      <c r="F47" s="33"/>
    </row>
    <row r="48" spans="1:6" ht="14.1" customHeight="1" x14ac:dyDescent="0.25">
      <c r="A48" s="1" t="s">
        <v>251</v>
      </c>
      <c r="B48" s="103"/>
      <c r="C48" s="103"/>
      <c r="D48" s="3"/>
      <c r="E48" s="103"/>
      <c r="F48" s="7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58"/>
  <sheetViews>
    <sheetView showGridLines="0" zoomScaleNormal="100" workbookViewId="0"/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3" t="s">
        <v>197</v>
      </c>
      <c r="B1" s="84"/>
      <c r="C1" s="3"/>
      <c r="D1" s="84"/>
      <c r="E1" s="84"/>
      <c r="F1" s="3"/>
    </row>
    <row r="2" spans="1:6" x14ac:dyDescent="0.25">
      <c r="A2" s="84"/>
      <c r="B2" s="69" t="s">
        <v>211</v>
      </c>
      <c r="C2" s="69" t="s">
        <v>212</v>
      </c>
      <c r="D2" s="69" t="s">
        <v>213</v>
      </c>
      <c r="E2" s="69" t="s">
        <v>213</v>
      </c>
      <c r="F2" s="3"/>
    </row>
    <row r="3" spans="1:6" x14ac:dyDescent="0.25">
      <c r="A3" s="85" t="s">
        <v>104</v>
      </c>
      <c r="B3" s="70">
        <v>2023</v>
      </c>
      <c r="C3" s="70">
        <v>2023</v>
      </c>
      <c r="D3" s="70">
        <v>2024</v>
      </c>
      <c r="E3" s="70">
        <v>2023</v>
      </c>
      <c r="F3" s="3"/>
    </row>
    <row r="4" spans="1:6" ht="8.25" customHeight="1" x14ac:dyDescent="0.25">
      <c r="A4" s="86"/>
      <c r="B4" s="9"/>
      <c r="C4" s="9"/>
      <c r="D4" s="2"/>
      <c r="E4" s="2"/>
      <c r="F4" s="9"/>
    </row>
    <row r="5" spans="1:6" x14ac:dyDescent="0.25">
      <c r="A5" s="84"/>
      <c r="B5" s="114" t="s">
        <v>105</v>
      </c>
      <c r="C5" s="114"/>
      <c r="D5" s="114"/>
      <c r="E5" s="114"/>
      <c r="F5" s="14"/>
    </row>
    <row r="6" spans="1:6" ht="7.5" customHeight="1" x14ac:dyDescent="0.25">
      <c r="A6" s="84"/>
      <c r="B6" s="54"/>
      <c r="C6" s="14"/>
      <c r="D6" s="52"/>
      <c r="E6" s="52"/>
      <c r="F6" s="14"/>
    </row>
    <row r="7" spans="1:6" x14ac:dyDescent="0.25">
      <c r="A7" s="84" t="s">
        <v>106</v>
      </c>
      <c r="B7" s="3">
        <v>90720</v>
      </c>
      <c r="C7" s="3">
        <v>88366.7</v>
      </c>
      <c r="D7" s="3">
        <v>83594.600000000006</v>
      </c>
      <c r="E7" s="9">
        <v>78334.399999999994</v>
      </c>
      <c r="F7" s="3"/>
    </row>
    <row r="8" spans="1:6" x14ac:dyDescent="0.25">
      <c r="A8" s="84" t="s">
        <v>107</v>
      </c>
      <c r="B8" s="3">
        <v>2138.9</v>
      </c>
      <c r="C8" s="3">
        <v>1892.2</v>
      </c>
      <c r="D8" s="3">
        <v>1937.9</v>
      </c>
      <c r="E8" s="9">
        <v>2219.4</v>
      </c>
      <c r="F8" s="3"/>
    </row>
    <row r="9" spans="1:6" x14ac:dyDescent="0.25">
      <c r="A9" s="84" t="s">
        <v>108</v>
      </c>
      <c r="B9" s="3">
        <v>7497.1</v>
      </c>
      <c r="C9" s="3">
        <v>7485.3</v>
      </c>
      <c r="D9" s="3">
        <v>6625.9</v>
      </c>
      <c r="E9" s="9">
        <v>4516</v>
      </c>
      <c r="F9" s="3"/>
    </row>
    <row r="10" spans="1:6" x14ac:dyDescent="0.25">
      <c r="A10" s="84" t="s">
        <v>109</v>
      </c>
      <c r="B10" s="3">
        <v>8982.7999999999993</v>
      </c>
      <c r="C10" s="3">
        <v>8675.7999999999993</v>
      </c>
      <c r="D10" s="3">
        <v>6138.4</v>
      </c>
      <c r="E10" s="9">
        <v>5895.8</v>
      </c>
      <c r="F10" s="3"/>
    </row>
    <row r="11" spans="1:6" x14ac:dyDescent="0.25">
      <c r="A11" s="84" t="s">
        <v>110</v>
      </c>
      <c r="B11" s="3">
        <v>6294.8</v>
      </c>
      <c r="C11" s="3">
        <v>7787.3</v>
      </c>
      <c r="D11" s="3">
        <v>9550.2000000000007</v>
      </c>
      <c r="E11" s="9">
        <v>6898.8</v>
      </c>
      <c r="F11" s="3"/>
    </row>
    <row r="12" spans="1:6" x14ac:dyDescent="0.25">
      <c r="A12" s="84" t="s">
        <v>111</v>
      </c>
      <c r="B12" s="3">
        <v>6889.4</v>
      </c>
      <c r="C12" s="3">
        <v>5703</v>
      </c>
      <c r="D12" s="3">
        <v>5108.2</v>
      </c>
      <c r="E12" s="9">
        <v>3737</v>
      </c>
      <c r="F12" s="3"/>
    </row>
    <row r="13" spans="1:6" x14ac:dyDescent="0.25">
      <c r="A13" s="84" t="s">
        <v>112</v>
      </c>
      <c r="B13" s="3">
        <v>18393.7</v>
      </c>
      <c r="C13" s="3">
        <v>21910.6</v>
      </c>
      <c r="D13" s="3">
        <v>15384.9</v>
      </c>
      <c r="E13" s="9">
        <v>11113.6</v>
      </c>
      <c r="F13" s="3"/>
    </row>
    <row r="14" spans="1:6" x14ac:dyDescent="0.25">
      <c r="A14" s="84" t="s">
        <v>113</v>
      </c>
      <c r="B14" s="3">
        <v>24389.8</v>
      </c>
      <c r="C14" s="3">
        <v>19190.599999999999</v>
      </c>
      <c r="D14" s="3">
        <v>21779.1</v>
      </c>
      <c r="E14" s="9">
        <v>24941.7</v>
      </c>
      <c r="F14" s="3"/>
    </row>
    <row r="15" spans="1:6" x14ac:dyDescent="0.25">
      <c r="A15" s="84" t="s">
        <v>114</v>
      </c>
      <c r="B15" s="3">
        <v>16049</v>
      </c>
      <c r="C15" s="3">
        <v>15663.1</v>
      </c>
      <c r="D15" s="3">
        <v>17021.5</v>
      </c>
      <c r="E15" s="9">
        <v>18979.3</v>
      </c>
      <c r="F15" s="3"/>
    </row>
    <row r="16" spans="1:6" x14ac:dyDescent="0.25">
      <c r="A16" s="84" t="s">
        <v>115</v>
      </c>
      <c r="B16" s="3">
        <v>3797.1</v>
      </c>
      <c r="C16" s="3">
        <v>3278.9</v>
      </c>
      <c r="D16" s="3">
        <v>4628.2</v>
      </c>
      <c r="E16" s="9">
        <v>4283.5</v>
      </c>
      <c r="F16" s="3"/>
    </row>
    <row r="17" spans="1:6" x14ac:dyDescent="0.25">
      <c r="A17" s="84" t="s">
        <v>116</v>
      </c>
      <c r="B17" s="3">
        <v>1977.3</v>
      </c>
      <c r="C17" s="3">
        <v>1564</v>
      </c>
      <c r="D17" s="3">
        <v>1817.2</v>
      </c>
      <c r="E17" s="9">
        <v>1140.4000000000001</v>
      </c>
      <c r="F17" s="3"/>
    </row>
    <row r="18" spans="1:6" x14ac:dyDescent="0.25">
      <c r="A18" s="84" t="s">
        <v>117</v>
      </c>
      <c r="B18" s="3">
        <v>1687.6</v>
      </c>
      <c r="C18" s="3">
        <v>1590.9</v>
      </c>
      <c r="D18" s="3">
        <v>2665.8</v>
      </c>
      <c r="E18" s="9">
        <v>2919.4</v>
      </c>
      <c r="F18" s="3"/>
    </row>
    <row r="19" spans="1:6" x14ac:dyDescent="0.25">
      <c r="A19" s="84" t="s">
        <v>118</v>
      </c>
      <c r="B19" s="3">
        <v>18222.2</v>
      </c>
      <c r="C19" s="3">
        <v>16590.8</v>
      </c>
      <c r="D19" s="3">
        <v>18296.400000000001</v>
      </c>
      <c r="E19" s="9">
        <v>18107.3</v>
      </c>
      <c r="F19" s="3"/>
    </row>
    <row r="20" spans="1:6" x14ac:dyDescent="0.25">
      <c r="A20" s="84" t="s">
        <v>119</v>
      </c>
      <c r="B20" s="3">
        <v>709.6</v>
      </c>
      <c r="C20" s="3">
        <v>898.2</v>
      </c>
      <c r="D20" s="3">
        <v>814.7</v>
      </c>
      <c r="E20" s="9">
        <v>1035.7</v>
      </c>
      <c r="F20" s="3"/>
    </row>
    <row r="21" spans="1:6" x14ac:dyDescent="0.25">
      <c r="A21" s="84" t="s">
        <v>120</v>
      </c>
      <c r="B21" s="3">
        <v>1417.4</v>
      </c>
      <c r="C21" s="3">
        <v>1597.6</v>
      </c>
      <c r="D21" s="3">
        <v>1571.7</v>
      </c>
      <c r="E21" s="9">
        <v>1746.3</v>
      </c>
      <c r="F21" s="3"/>
    </row>
    <row r="22" spans="1:6" x14ac:dyDescent="0.25">
      <c r="A22" s="84" t="s">
        <v>121</v>
      </c>
      <c r="B22" s="3">
        <v>2272.4</v>
      </c>
      <c r="C22" s="3">
        <v>1780.1</v>
      </c>
      <c r="D22" s="3">
        <v>1325.4</v>
      </c>
      <c r="E22" s="9">
        <v>1417</v>
      </c>
      <c r="F22" s="3"/>
    </row>
    <row r="23" spans="1:6" x14ac:dyDescent="0.25">
      <c r="A23" s="84" t="s">
        <v>122</v>
      </c>
      <c r="B23" s="3">
        <v>11988.8</v>
      </c>
      <c r="C23" s="3">
        <v>10556.6</v>
      </c>
      <c r="D23" s="3">
        <v>12570.2</v>
      </c>
      <c r="E23" s="9">
        <v>12083.7</v>
      </c>
      <c r="F23" s="3"/>
    </row>
    <row r="24" spans="1:6" x14ac:dyDescent="0.25">
      <c r="A24" s="84" t="s">
        <v>123</v>
      </c>
      <c r="B24" s="3">
        <v>423822.1</v>
      </c>
      <c r="C24" s="3">
        <v>426050.1</v>
      </c>
      <c r="D24" s="3">
        <v>435053.4</v>
      </c>
      <c r="E24" s="9">
        <v>506151.9</v>
      </c>
      <c r="F24" s="3"/>
    </row>
    <row r="25" spans="1:6" x14ac:dyDescent="0.25">
      <c r="A25" s="84" t="s">
        <v>124</v>
      </c>
      <c r="B25" s="3">
        <v>927</v>
      </c>
      <c r="C25" s="3">
        <v>563.4</v>
      </c>
      <c r="D25" s="3">
        <v>447</v>
      </c>
      <c r="E25" s="9">
        <v>760</v>
      </c>
      <c r="F25" s="3"/>
    </row>
    <row r="26" spans="1:6" x14ac:dyDescent="0.25">
      <c r="A26" s="84" t="s">
        <v>125</v>
      </c>
      <c r="B26" s="3">
        <v>44512.1</v>
      </c>
      <c r="C26" s="3">
        <v>57016.2</v>
      </c>
      <c r="D26" s="3">
        <v>49354.3</v>
      </c>
      <c r="E26" s="9">
        <v>45607.1</v>
      </c>
      <c r="F26" s="3"/>
    </row>
    <row r="27" spans="1:6" x14ac:dyDescent="0.25">
      <c r="A27" s="84" t="s">
        <v>126</v>
      </c>
      <c r="B27" s="3">
        <v>18518.8</v>
      </c>
      <c r="C27" s="3">
        <v>18979.8</v>
      </c>
      <c r="D27" s="3">
        <v>18353.599999999999</v>
      </c>
      <c r="E27" s="9">
        <v>21169.3</v>
      </c>
      <c r="F27" s="3"/>
    </row>
    <row r="28" spans="1:6" x14ac:dyDescent="0.25">
      <c r="A28" s="84" t="s">
        <v>127</v>
      </c>
      <c r="B28" s="3">
        <v>122724.4</v>
      </c>
      <c r="C28" s="3">
        <v>121572.2</v>
      </c>
      <c r="D28" s="3">
        <v>147331.4</v>
      </c>
      <c r="E28" s="9">
        <v>133650.79999999999</v>
      </c>
      <c r="F28" s="3"/>
    </row>
    <row r="29" spans="1:6" x14ac:dyDescent="0.25">
      <c r="A29" s="84" t="s">
        <v>129</v>
      </c>
      <c r="B29" s="3">
        <v>87393.600000000006</v>
      </c>
      <c r="C29" s="3">
        <v>82472.5</v>
      </c>
      <c r="D29" s="3">
        <v>74435.899999999994</v>
      </c>
      <c r="E29" s="9">
        <v>89664</v>
      </c>
      <c r="F29" s="3"/>
    </row>
    <row r="30" spans="1:6" x14ac:dyDescent="0.25">
      <c r="A30" s="84" t="s">
        <v>130</v>
      </c>
      <c r="B30" s="3">
        <v>11937.2</v>
      </c>
      <c r="C30" s="3">
        <v>12045.4</v>
      </c>
      <c r="D30" s="3">
        <v>12920</v>
      </c>
      <c r="E30" s="9">
        <v>21513.1</v>
      </c>
      <c r="F30" s="3"/>
    </row>
    <row r="31" spans="1:6" x14ac:dyDescent="0.25">
      <c r="A31" s="84" t="s">
        <v>131</v>
      </c>
      <c r="B31" s="3">
        <v>452.2</v>
      </c>
      <c r="C31" s="3">
        <v>364.5</v>
      </c>
      <c r="D31" s="3">
        <v>743.2</v>
      </c>
      <c r="E31" s="9">
        <v>597.29999999999995</v>
      </c>
      <c r="F31" s="3"/>
    </row>
    <row r="32" spans="1:6" x14ac:dyDescent="0.25">
      <c r="A32" s="84" t="s">
        <v>132</v>
      </c>
      <c r="B32" s="3">
        <v>700.2</v>
      </c>
      <c r="C32" s="3">
        <v>550.4</v>
      </c>
      <c r="D32" s="3">
        <v>644</v>
      </c>
      <c r="E32" s="9">
        <v>600.1</v>
      </c>
      <c r="F32" s="3"/>
    </row>
    <row r="33" spans="1:6" x14ac:dyDescent="0.25">
      <c r="A33" s="84" t="s">
        <v>133</v>
      </c>
      <c r="B33" s="3">
        <v>3615.6</v>
      </c>
      <c r="C33" s="3">
        <v>3878.6</v>
      </c>
      <c r="D33" s="3">
        <v>2690.9</v>
      </c>
      <c r="E33" s="9">
        <v>6299.8</v>
      </c>
      <c r="F33" s="3"/>
    </row>
    <row r="34" spans="1:6" x14ac:dyDescent="0.25">
      <c r="A34" s="84" t="s">
        <v>134</v>
      </c>
      <c r="B34" s="3">
        <v>779.8</v>
      </c>
      <c r="C34" s="3">
        <v>688.2</v>
      </c>
      <c r="D34" s="3">
        <v>911.2</v>
      </c>
      <c r="E34" s="9">
        <v>869.8</v>
      </c>
      <c r="F34" s="3"/>
    </row>
    <row r="35" spans="1:6" x14ac:dyDescent="0.25">
      <c r="A35" s="84" t="s">
        <v>225</v>
      </c>
      <c r="B35" s="3">
        <v>452.4</v>
      </c>
      <c r="C35" s="3">
        <v>370.9</v>
      </c>
      <c r="D35" s="3">
        <v>429.1</v>
      </c>
      <c r="E35" s="9">
        <v>1669.6</v>
      </c>
      <c r="F35" s="3"/>
    </row>
    <row r="36" spans="1:6" x14ac:dyDescent="0.25">
      <c r="A36" s="84" t="s">
        <v>135</v>
      </c>
      <c r="B36" s="3">
        <v>61114.8</v>
      </c>
      <c r="C36" s="3">
        <v>64678.5</v>
      </c>
      <c r="D36" s="3">
        <v>56007.1</v>
      </c>
      <c r="E36" s="9">
        <v>76010.2</v>
      </c>
      <c r="F36" s="3"/>
    </row>
    <row r="37" spans="1:6" x14ac:dyDescent="0.25">
      <c r="A37" s="84" t="s">
        <v>136</v>
      </c>
      <c r="B37" s="3">
        <v>2024.8</v>
      </c>
      <c r="C37" s="3">
        <v>1499.4</v>
      </c>
      <c r="D37" s="3">
        <v>1523.7</v>
      </c>
      <c r="E37" s="9">
        <v>1816.4</v>
      </c>
      <c r="F37" s="3"/>
    </row>
    <row r="38" spans="1:6" x14ac:dyDescent="0.25">
      <c r="A38" s="84" t="s">
        <v>137</v>
      </c>
      <c r="B38" s="3">
        <v>3897.3</v>
      </c>
      <c r="C38" s="3">
        <v>3946.3</v>
      </c>
      <c r="D38" s="3">
        <v>4358.7</v>
      </c>
      <c r="E38" s="9">
        <v>4572.6000000000004</v>
      </c>
      <c r="F38" s="3"/>
    </row>
    <row r="39" spans="1:6" x14ac:dyDescent="0.25">
      <c r="A39" s="84" t="s">
        <v>138</v>
      </c>
      <c r="B39" s="3">
        <v>5602.7</v>
      </c>
      <c r="C39" s="3">
        <v>4892.6000000000004</v>
      </c>
      <c r="D39" s="3">
        <v>5266.1</v>
      </c>
      <c r="E39" s="9">
        <v>5709.9</v>
      </c>
      <c r="F39" s="3"/>
    </row>
    <row r="40" spans="1:6" x14ac:dyDescent="0.25">
      <c r="A40" s="84" t="s">
        <v>139</v>
      </c>
      <c r="B40" s="3">
        <v>800.6</v>
      </c>
      <c r="C40" s="3">
        <v>775</v>
      </c>
      <c r="D40" s="3">
        <v>845</v>
      </c>
      <c r="E40" s="9">
        <v>863.5</v>
      </c>
      <c r="F40" s="3"/>
    </row>
    <row r="41" spans="1:6" x14ac:dyDescent="0.25">
      <c r="A41" s="84" t="s">
        <v>140</v>
      </c>
      <c r="B41" s="3">
        <v>2711.9</v>
      </c>
      <c r="C41" s="3">
        <v>2884.7</v>
      </c>
      <c r="D41" s="3">
        <v>3291.5</v>
      </c>
      <c r="E41" s="9">
        <v>3473.8</v>
      </c>
      <c r="F41" s="3"/>
    </row>
    <row r="42" spans="1:6" x14ac:dyDescent="0.25">
      <c r="A42" s="84" t="s">
        <v>141</v>
      </c>
      <c r="B42" s="3">
        <v>54200.7</v>
      </c>
      <c r="C42" s="3">
        <v>47698</v>
      </c>
      <c r="D42" s="3">
        <v>54140.1</v>
      </c>
      <c r="E42" s="9">
        <v>60073.9</v>
      </c>
      <c r="F42" s="3"/>
    </row>
    <row r="43" spans="1:6" x14ac:dyDescent="0.25">
      <c r="A43" s="84" t="s">
        <v>142</v>
      </c>
      <c r="B43" s="3">
        <v>18</v>
      </c>
      <c r="C43" s="3">
        <v>17.899999999999999</v>
      </c>
      <c r="D43" s="3">
        <v>29.6</v>
      </c>
      <c r="E43" s="9">
        <v>33.200000000000003</v>
      </c>
      <c r="F43" s="3"/>
    </row>
    <row r="44" spans="1:6" x14ac:dyDescent="0.25">
      <c r="A44" s="84" t="s">
        <v>143</v>
      </c>
      <c r="B44" s="3">
        <v>10503.3</v>
      </c>
      <c r="C44" s="3">
        <v>14965.8</v>
      </c>
      <c r="D44" s="3">
        <v>9548.5</v>
      </c>
      <c r="E44" s="9">
        <v>15587.4</v>
      </c>
      <c r="F44" s="3"/>
    </row>
    <row r="45" spans="1:6" x14ac:dyDescent="0.25">
      <c r="A45" s="84" t="s">
        <v>144</v>
      </c>
      <c r="B45" s="3">
        <v>4774.8999999999996</v>
      </c>
      <c r="C45" s="3">
        <v>8253.7000000000007</v>
      </c>
      <c r="D45" s="3">
        <v>4572.5</v>
      </c>
      <c r="E45" s="9">
        <v>7043.7</v>
      </c>
      <c r="F45" s="3"/>
    </row>
    <row r="46" spans="1:6" x14ac:dyDescent="0.25">
      <c r="A46" s="84" t="s">
        <v>221</v>
      </c>
      <c r="B46" s="3">
        <v>912.1</v>
      </c>
      <c r="C46" s="3">
        <v>1807.1</v>
      </c>
      <c r="D46" s="3">
        <v>750.4</v>
      </c>
      <c r="E46" s="9">
        <v>1494.4</v>
      </c>
      <c r="F46" s="3"/>
    </row>
    <row r="47" spans="1:6" x14ac:dyDescent="0.25">
      <c r="A47" s="84" t="s">
        <v>145</v>
      </c>
      <c r="B47" s="3">
        <v>1285.4000000000001</v>
      </c>
      <c r="C47" s="3">
        <v>1447.9</v>
      </c>
      <c r="D47" s="3">
        <v>1202.2</v>
      </c>
      <c r="E47" s="9">
        <v>2782.9</v>
      </c>
      <c r="F47" s="3"/>
    </row>
    <row r="48" spans="1:6" x14ac:dyDescent="0.25">
      <c r="A48" s="84" t="s">
        <v>146</v>
      </c>
      <c r="B48" s="3">
        <v>803.8</v>
      </c>
      <c r="C48" s="3">
        <v>832.9</v>
      </c>
      <c r="D48" s="3">
        <v>774.8</v>
      </c>
      <c r="E48" s="9">
        <v>317.39999999999998</v>
      </c>
      <c r="F48" s="3"/>
    </row>
    <row r="49" spans="1:6" x14ac:dyDescent="0.25">
      <c r="A49" s="84" t="s">
        <v>188</v>
      </c>
      <c r="B49" s="3">
        <v>1585.2</v>
      </c>
      <c r="C49" s="3">
        <v>1660.1</v>
      </c>
      <c r="D49" s="3">
        <v>1472.6</v>
      </c>
      <c r="E49" s="9">
        <v>2262.5</v>
      </c>
      <c r="F49" s="3"/>
    </row>
    <row r="50" spans="1:6" ht="15.75" customHeight="1" x14ac:dyDescent="0.25">
      <c r="A50" s="83" t="s">
        <v>147</v>
      </c>
      <c r="B50" s="80">
        <v>547082.6</v>
      </c>
      <c r="C50" s="80">
        <v>549270.19999999995</v>
      </c>
      <c r="D50" s="80">
        <v>551150.69999999995</v>
      </c>
      <c r="E50" s="87">
        <v>622497.80000000005</v>
      </c>
      <c r="F50" s="3"/>
    </row>
    <row r="51" spans="1:6" ht="3.95" customHeight="1" x14ac:dyDescent="0.25">
      <c r="A51" s="84"/>
      <c r="B51" s="3"/>
      <c r="C51" s="3"/>
      <c r="D51" s="88"/>
      <c r="E51" s="88"/>
      <c r="F51" s="3"/>
    </row>
    <row r="52" spans="1:6" ht="14.1" customHeight="1" x14ac:dyDescent="0.25">
      <c r="A52" s="84" t="s">
        <v>253</v>
      </c>
      <c r="B52" s="84"/>
      <c r="C52" s="3"/>
      <c r="D52" s="84"/>
      <c r="E52" s="84"/>
      <c r="F52" s="3"/>
    </row>
    <row r="53" spans="1:6" ht="14.1" customHeight="1" x14ac:dyDescent="0.25">
      <c r="A53" s="84" t="s">
        <v>228</v>
      </c>
      <c r="B53" s="84"/>
      <c r="C53" s="3"/>
      <c r="D53" s="84"/>
      <c r="E53" s="84"/>
      <c r="F53" s="3"/>
    </row>
    <row r="54" spans="1:6" ht="6.95" customHeight="1" x14ac:dyDescent="0.25">
      <c r="A54" s="84"/>
      <c r="B54" s="84"/>
      <c r="C54" s="3"/>
      <c r="D54" s="84"/>
      <c r="E54" s="84"/>
      <c r="F54" s="3"/>
    </row>
    <row r="55" spans="1:6" ht="14.1" customHeight="1" x14ac:dyDescent="0.25">
      <c r="A55" s="116" t="s">
        <v>232</v>
      </c>
      <c r="B55" s="116"/>
      <c r="C55" s="116"/>
      <c r="D55" s="116"/>
      <c r="E55" s="116"/>
      <c r="F55" s="3"/>
    </row>
    <row r="56" spans="1:6" ht="14.1" customHeight="1" x14ac:dyDescent="0.25">
      <c r="A56" s="89" t="s">
        <v>227</v>
      </c>
      <c r="B56" s="89"/>
      <c r="C56" s="89"/>
      <c r="D56" s="89"/>
      <c r="E56" s="89"/>
      <c r="F56" s="3"/>
    </row>
    <row r="57" spans="1:6" ht="6.95" customHeight="1" x14ac:dyDescent="0.25">
      <c r="A57" s="12"/>
      <c r="B57" s="84"/>
      <c r="C57" s="3"/>
      <c r="D57" s="84"/>
      <c r="E57" s="84"/>
      <c r="F57" s="3"/>
    </row>
    <row r="58" spans="1:6" ht="14.1" customHeight="1" x14ac:dyDescent="0.25">
      <c r="A58" s="84" t="s">
        <v>251</v>
      </c>
      <c r="B58" s="12"/>
      <c r="C58" s="3"/>
      <c r="D58" s="12"/>
      <c r="E58" s="12"/>
    </row>
  </sheetData>
  <mergeCells count="2">
    <mergeCell ref="B5:E5"/>
    <mergeCell ref="A55:E5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  <vt:lpstr>CottonTable11</vt:lpstr>
      <vt:lpstr>CottonTable12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Meyer; Taylor Dew</dc:creator>
  <cp:keywords>Cotton, supply and use, forecast, exports, prices, textile trade, Economic Research Service, ERS, U.S. Department of Agriculture, USDA</cp:keywords>
  <cp:lastModifiedBy>Boulanger, Stephanie - REE-ERS</cp:lastModifiedBy>
  <cp:lastPrinted>2020-02-25T19:58:42Z</cp:lastPrinted>
  <dcterms:created xsi:type="dcterms:W3CDTF">2017-10-04T18:25:11Z</dcterms:created>
  <dcterms:modified xsi:type="dcterms:W3CDTF">2024-03-12T13:36:17Z</dcterms:modified>
</cp:coreProperties>
</file>